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класс\"/>
    </mc:Choice>
  </mc:AlternateContent>
  <bookViews>
    <workbookView xWindow="0" yWindow="0" windowWidth="24000" windowHeight="9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2" i="1" l="1"/>
  <c r="F180" i="1" l="1"/>
  <c r="F42" i="1" l="1"/>
  <c r="B191" i="1" l="1"/>
  <c r="A191" i="1"/>
  <c r="J190" i="1"/>
  <c r="I190" i="1"/>
  <c r="H190" i="1"/>
  <c r="G190" i="1"/>
  <c r="B181" i="1"/>
  <c r="A181" i="1"/>
  <c r="L191" i="1"/>
  <c r="J180" i="1"/>
  <c r="J191" i="1" s="1"/>
  <c r="I180" i="1"/>
  <c r="I191" i="1" s="1"/>
  <c r="H180" i="1"/>
  <c r="G180" i="1"/>
  <c r="B172" i="1"/>
  <c r="A172" i="1"/>
  <c r="J171" i="1"/>
  <c r="I171" i="1"/>
  <c r="H171" i="1"/>
  <c r="G171" i="1"/>
  <c r="B163" i="1"/>
  <c r="A163" i="1"/>
  <c r="L172" i="1"/>
  <c r="J162" i="1"/>
  <c r="I162" i="1"/>
  <c r="H162" i="1"/>
  <c r="G162" i="1"/>
  <c r="G172" i="1" s="1"/>
  <c r="F162" i="1"/>
  <c r="B154" i="1"/>
  <c r="A154" i="1"/>
  <c r="J153" i="1"/>
  <c r="I153" i="1"/>
  <c r="H153" i="1"/>
  <c r="G153" i="1"/>
  <c r="B144" i="1"/>
  <c r="A144" i="1"/>
  <c r="L154" i="1"/>
  <c r="J143" i="1"/>
  <c r="J154" i="1" s="1"/>
  <c r="I143" i="1"/>
  <c r="I154" i="1" s="1"/>
  <c r="H143" i="1"/>
  <c r="G143" i="1"/>
  <c r="F143" i="1"/>
  <c r="B135" i="1"/>
  <c r="A135" i="1"/>
  <c r="J134" i="1"/>
  <c r="I134" i="1"/>
  <c r="H134" i="1"/>
  <c r="G134" i="1"/>
  <c r="F134" i="1"/>
  <c r="B125" i="1"/>
  <c r="A125" i="1"/>
  <c r="L135" i="1"/>
  <c r="J124" i="1"/>
  <c r="I124" i="1"/>
  <c r="I135" i="1" s="1"/>
  <c r="H124" i="1"/>
  <c r="H135" i="1" s="1"/>
  <c r="G124" i="1"/>
  <c r="F124" i="1"/>
  <c r="B116" i="1"/>
  <c r="A116" i="1"/>
  <c r="J115" i="1"/>
  <c r="I115" i="1"/>
  <c r="H115" i="1"/>
  <c r="G115" i="1"/>
  <c r="F115" i="1"/>
  <c r="B106" i="1"/>
  <c r="A106" i="1"/>
  <c r="L116" i="1"/>
  <c r="J105" i="1"/>
  <c r="I105" i="1"/>
  <c r="I116" i="1" s="1"/>
  <c r="H105" i="1"/>
  <c r="H116" i="1" s="1"/>
  <c r="G105" i="1"/>
  <c r="G116" i="1" s="1"/>
  <c r="F105" i="1"/>
  <c r="B97" i="1"/>
  <c r="A97" i="1"/>
  <c r="J96" i="1"/>
  <c r="I96" i="1"/>
  <c r="H96" i="1"/>
  <c r="G96" i="1"/>
  <c r="B88" i="1"/>
  <c r="A88" i="1"/>
  <c r="L97" i="1"/>
  <c r="J87" i="1"/>
  <c r="I87" i="1"/>
  <c r="H87" i="1"/>
  <c r="G87" i="1"/>
  <c r="F87" i="1"/>
  <c r="B79" i="1"/>
  <c r="A79" i="1"/>
  <c r="J78" i="1"/>
  <c r="I78" i="1"/>
  <c r="H78" i="1"/>
  <c r="G78" i="1"/>
  <c r="B69" i="1"/>
  <c r="A69" i="1"/>
  <c r="L79" i="1"/>
  <c r="J68" i="1"/>
  <c r="I68" i="1"/>
  <c r="I79" i="1" s="1"/>
  <c r="H68" i="1"/>
  <c r="H79" i="1" s="1"/>
  <c r="G68" i="1"/>
  <c r="G79" i="1" s="1"/>
  <c r="F68" i="1"/>
  <c r="B60" i="1"/>
  <c r="A60" i="1"/>
  <c r="J59" i="1"/>
  <c r="I59" i="1"/>
  <c r="H59" i="1"/>
  <c r="G59" i="1"/>
  <c r="F59" i="1"/>
  <c r="B52" i="1"/>
  <c r="A52" i="1"/>
  <c r="L60" i="1"/>
  <c r="J51" i="1"/>
  <c r="I51" i="1"/>
  <c r="I60" i="1" s="1"/>
  <c r="H51" i="1"/>
  <c r="H60" i="1" s="1"/>
  <c r="G51" i="1"/>
  <c r="G60" i="1" s="1"/>
  <c r="F51" i="1"/>
  <c r="B43" i="1"/>
  <c r="A43" i="1"/>
  <c r="J42" i="1"/>
  <c r="I42" i="1"/>
  <c r="H42" i="1"/>
  <c r="G42" i="1"/>
  <c r="F43" i="1"/>
  <c r="B33" i="1"/>
  <c r="A33" i="1"/>
  <c r="L43" i="1"/>
  <c r="J32" i="1"/>
  <c r="I32" i="1"/>
  <c r="H32" i="1"/>
  <c r="H43" i="1" s="1"/>
  <c r="G32" i="1"/>
  <c r="G43" i="1" s="1"/>
  <c r="B24" i="1"/>
  <c r="A24" i="1"/>
  <c r="L24" i="1"/>
  <c r="J23" i="1"/>
  <c r="I23" i="1"/>
  <c r="H23" i="1"/>
  <c r="G23" i="1"/>
  <c r="B14" i="1"/>
  <c r="A14" i="1"/>
  <c r="J13" i="1"/>
  <c r="I13" i="1"/>
  <c r="H13" i="1"/>
  <c r="G13" i="1"/>
  <c r="F13" i="1"/>
  <c r="F154" i="1" l="1"/>
  <c r="G135" i="1"/>
  <c r="I24" i="1"/>
  <c r="G97" i="1"/>
  <c r="H172" i="1"/>
  <c r="H191" i="1"/>
  <c r="I97" i="1"/>
  <c r="F60" i="1"/>
  <c r="I43" i="1"/>
  <c r="J43" i="1"/>
  <c r="G191" i="1"/>
  <c r="H97" i="1"/>
  <c r="I172" i="1"/>
  <c r="G154" i="1"/>
  <c r="H154" i="1"/>
  <c r="F191" i="1"/>
  <c r="J172" i="1"/>
  <c r="F172" i="1"/>
  <c r="J135" i="1"/>
  <c r="F135" i="1"/>
  <c r="J116" i="1"/>
  <c r="F116" i="1"/>
  <c r="J97" i="1"/>
  <c r="F97" i="1"/>
  <c r="J79" i="1"/>
  <c r="F79" i="1"/>
  <c r="J60" i="1"/>
  <c r="L192" i="1"/>
  <c r="H24" i="1"/>
  <c r="G24" i="1"/>
  <c r="G192" i="1" s="1"/>
  <c r="J24" i="1"/>
  <c r="F24" i="1"/>
  <c r="I192" i="1" l="1"/>
  <c r="H192" i="1"/>
  <c r="J192" i="1"/>
  <c r="F192" i="1"/>
</calcChain>
</file>

<file path=xl/sharedStrings.xml><?xml version="1.0" encoding="utf-8"?>
<sst xmlns="http://schemas.openxmlformats.org/spreadsheetml/2006/main" count="323" uniqueCount="129">
  <si>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</si>
  <si>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</si>
  <si>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</si>
  <si>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</si>
  <si>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</si>
  <si>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</si>
  <si>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</si>
  <si>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</si>
  <si>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</si>
  <si>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</si>
  <si>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</si>
  <si>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</si>
  <si>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</si>
  <si>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</si>
  <si>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</si>
  <si>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</si>
  <si>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</si>
  <si>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</si>
  <si>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</si>
  <si>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</si>
  <si>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</si>
  <si>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</si>
  <si>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</si>
  <si>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</si>
  <si>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</si>
  <si>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</si>
  <si>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</si>
  <si>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</si>
  <si>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</si>
  <si>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</si>
  <si>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</si>
  <si>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</si>
  <si>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</si>
  <si>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</si>
  <si>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</si>
  <si>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</si>
  <si>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</si>
  <si>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</si>
  <si>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</si>
  <si>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 микронутриентами</t>
  </si>
  <si>
    <t>Пюре картофельное</t>
  </si>
  <si>
    <t>57/307</t>
  </si>
  <si>
    <t>сладкое</t>
  </si>
  <si>
    <t>Хлеб ржано-пшеничный обогащенный микронутриентами</t>
  </si>
  <si>
    <t>Кофейный напиток</t>
  </si>
  <si>
    <t>Винегрет овощной</t>
  </si>
  <si>
    <t>директор</t>
  </si>
  <si>
    <t>Бутерброд с джемом</t>
  </si>
  <si>
    <t>Салат витаминный</t>
  </si>
  <si>
    <t>Каша гречневая рассыпчатая</t>
  </si>
  <si>
    <t>Сок фруктовый</t>
  </si>
  <si>
    <t>81/115</t>
  </si>
  <si>
    <t>Какао с молоком</t>
  </si>
  <si>
    <t>Бутерброд с сыром</t>
  </si>
  <si>
    <t>255/354</t>
  </si>
  <si>
    <t>Рис припущенный</t>
  </si>
  <si>
    <t>286/356</t>
  </si>
  <si>
    <t>Компот из смеси сухофруктов</t>
  </si>
  <si>
    <t>Чай с сахаром и лимоном</t>
  </si>
  <si>
    <t>ГБОУ школа № 472 имени А.Т.Карпова Выборгского района Санкт-Петербурга</t>
  </si>
  <si>
    <t>Каша "Царская" молочная с маслом сливочным</t>
  </si>
  <si>
    <t>Йогурт 2,5% жирности</t>
  </si>
  <si>
    <t>Салат из свеклы отварной с маслом растительным</t>
  </si>
  <si>
    <t>Суп из овощей с говядиной и сметаной</t>
  </si>
  <si>
    <t>200/10/10</t>
  </si>
  <si>
    <t>Биточки рубленные из птицы</t>
  </si>
  <si>
    <t>Кисель из плодов или ягод свежих</t>
  </si>
  <si>
    <t>Батон обогащенный микронутриентами (хлеб пшеничный)</t>
  </si>
  <si>
    <t>Хлеб ржано-пшеничный обогащенный микронутриентами (хлеб ржано-пшеничный)</t>
  </si>
  <si>
    <t>Каша овсяная с яблоками молочная жидкая с маслом сливочным</t>
  </si>
  <si>
    <t>бутерброд с сыром</t>
  </si>
  <si>
    <t>Батон обогащенный микронутриентами(хлеб пшеничный)</t>
  </si>
  <si>
    <t xml:space="preserve">Фрукты свежие </t>
  </si>
  <si>
    <t>Рассольник ленинградский с птицей и сметаной</t>
  </si>
  <si>
    <t>Жаркое - по домашнему со свининой</t>
  </si>
  <si>
    <t xml:space="preserve">Батон обогащенный микронутриентами </t>
  </si>
  <si>
    <t>Каша молочная жидкая с маслом сливочным</t>
  </si>
  <si>
    <t>Чай с вареньем</t>
  </si>
  <si>
    <t>Запеканка из творога</t>
  </si>
  <si>
    <t>Батон обогащенный микронутриентами хлеб пшеничный)</t>
  </si>
  <si>
    <t>Суп с крупой и говядиной</t>
  </si>
  <si>
    <t>200/10</t>
  </si>
  <si>
    <t>Сердце в соусе</t>
  </si>
  <si>
    <t>100,00</t>
  </si>
  <si>
    <t>150</t>
  </si>
  <si>
    <t>Напиток из плодов шиповника</t>
  </si>
  <si>
    <t>Каша "Здоровье"молочная с маслом сливочным</t>
  </si>
  <si>
    <t xml:space="preserve">Бутерброд с сыром </t>
  </si>
  <si>
    <t>Фрукты свежие</t>
  </si>
  <si>
    <t>Салат из квашеной капусты с маслом растительным</t>
  </si>
  <si>
    <t>Суп картофельный с бобовыми и птицей</t>
  </si>
  <si>
    <t>Биточки рубленые из птицы</t>
  </si>
  <si>
    <t xml:space="preserve">Хлеб ржано-пшеничный обогащенный микронутриентами </t>
  </si>
  <si>
    <t>Каша кукурузная жидкая с молоком и маслом сливочным</t>
  </si>
  <si>
    <t>Батон обогощенный микронутриентами</t>
  </si>
  <si>
    <t>Салат из свежих помидоров и горошка конс.с маслом раст.</t>
  </si>
  <si>
    <t>Борщ со свежей капустой, картофелем, говядиной и сметаной</t>
  </si>
  <si>
    <t>Тефтели рыбные</t>
  </si>
  <si>
    <t>Макароны с сыром</t>
  </si>
  <si>
    <t>Яйцо вареное</t>
  </si>
  <si>
    <t>Огурец соленый кусочком</t>
  </si>
  <si>
    <t>Суп крестьянский с крупой, птицей и сметаной</t>
  </si>
  <si>
    <t>Плов со свининой</t>
  </si>
  <si>
    <t>Каша из пшена и риса молочная жидкая("Дружба") с маслом сливочным</t>
  </si>
  <si>
    <t xml:space="preserve">Чай с вареньем </t>
  </si>
  <si>
    <t xml:space="preserve">Запеканка из творога </t>
  </si>
  <si>
    <t>Салат "Яркий" из св.капусты с кукурузой и маслом растительным</t>
  </si>
  <si>
    <t>Суп картофельный с крупой и рыбой</t>
  </si>
  <si>
    <t>200/20</t>
  </si>
  <si>
    <t>Рагу из птицы</t>
  </si>
  <si>
    <t xml:space="preserve">Сок фруктовый </t>
  </si>
  <si>
    <t>Каша гречневая молочная жидкая с маслом сливочным</t>
  </si>
  <si>
    <t>Рассольник с птицей и сметаной</t>
  </si>
  <si>
    <t>Печень, тушенная в соусе</t>
  </si>
  <si>
    <t>Макаронные изделия отварные</t>
  </si>
  <si>
    <t>Кисель из кураги</t>
  </si>
  <si>
    <t xml:space="preserve">Каша пшеничная молочная жидкая с маслом сливочным </t>
  </si>
  <si>
    <t>Йогурт  2,5% жирности</t>
  </si>
  <si>
    <t>Котлеты, биточки (особые)</t>
  </si>
  <si>
    <t>Овощи тушеные</t>
  </si>
  <si>
    <t>Чай с сахаром и апельсином</t>
  </si>
  <si>
    <t>Огурец соленый кусочом</t>
  </si>
  <si>
    <t>Борщ сибирский со сметаной</t>
  </si>
  <si>
    <t>Зразы рыбные рубленые</t>
  </si>
  <si>
    <t>Напиток из клюквы, протертой с сахаром</t>
  </si>
  <si>
    <t>9</t>
  </si>
  <si>
    <t>1</t>
  </si>
  <si>
    <t>кисломол.</t>
  </si>
  <si>
    <t xml:space="preserve">З.Н.Куйбышева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</si>
</sst>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1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5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2" fontId="13" fillId="5" borderId="3" xfId="1" applyNumberFormat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5" xfId="1" applyFill="1" applyBorder="1" applyProtection="1">
      <protection locked="0"/>
    </xf>
    <xf numFmtId="0" fontId="4" fillId="5" borderId="3" xfId="0" applyFont="1" applyFill="1" applyBorder="1" applyAlignment="1">
      <alignment horizontal="center" vertical="top" wrapText="1"/>
    </xf>
    <xf numFmtId="2" fontId="2" fillId="5" borderId="3" xfId="1" applyNumberFormat="1" applyFont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3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0" fillId="4" borderId="2" xfId="0" applyFill="1" applyBorder="1"/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2" fontId="3" fillId="5" borderId="3" xfId="1" applyNumberFormat="1" applyFont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3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3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3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3" xfId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0" fillId="4" borderId="1" xfId="1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1" applyFon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/>
    <xf numFmtId="2" fontId="0" fillId="4" borderId="15" xfId="0" applyNumberForma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49" fontId="1" fillId="4" borderId="4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2" fontId="0" fillId="4" borderId="6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5" borderId="2" xfId="0" applyFill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90" zoomScaleNormal="9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9" t="s">
        <v>59</v>
      </c>
      <c r="D1" s="130"/>
      <c r="E1" s="130"/>
      <c r="F1" s="12" t="s">
        <v>16</v>
      </c>
      <c r="G1" s="2" t="s">
        <v>17</v>
      </c>
      <c r="H1" s="131" t="s">
        <v>46</v>
      </c>
      <c r="I1" s="131"/>
      <c r="J1" s="131"/>
      <c r="K1" s="131"/>
    </row>
    <row r="2" spans="1:12" ht="18" x14ac:dyDescent="0.2">
      <c r="A2" s="35" t="s">
        <v>6</v>
      </c>
      <c r="C2" s="2"/>
      <c r="G2" s="2" t="s">
        <v>18</v>
      </c>
      <c r="H2" s="131" t="s">
        <v>128</v>
      </c>
      <c r="I2" s="131"/>
      <c r="J2" s="131"/>
      <c r="K2" s="13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119" t="s">
        <v>125</v>
      </c>
      <c r="I3" s="119" t="s">
        <v>126</v>
      </c>
      <c r="J3" s="46">
        <v>2025</v>
      </c>
      <c r="K3" s="47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04" t="s">
        <v>86</v>
      </c>
      <c r="F6" s="105">
        <v>160</v>
      </c>
      <c r="G6" s="106">
        <v>8.3000000000000007</v>
      </c>
      <c r="H6" s="106">
        <v>10.3</v>
      </c>
      <c r="I6" s="120">
        <v>34.5</v>
      </c>
      <c r="J6" s="105">
        <v>293</v>
      </c>
      <c r="K6" s="48">
        <v>189</v>
      </c>
      <c r="L6" s="39"/>
    </row>
    <row r="7" spans="1:12" ht="15" x14ac:dyDescent="0.25">
      <c r="A7" s="23"/>
      <c r="B7" s="15"/>
      <c r="C7" s="11"/>
      <c r="D7" s="7" t="s">
        <v>22</v>
      </c>
      <c r="E7" s="107" t="s">
        <v>58</v>
      </c>
      <c r="F7" s="106">
        <v>185</v>
      </c>
      <c r="G7" s="106">
        <v>0.25</v>
      </c>
      <c r="H7" s="106">
        <v>0.01</v>
      </c>
      <c r="I7" s="106">
        <v>5.56</v>
      </c>
      <c r="J7" s="106">
        <v>26.13</v>
      </c>
      <c r="K7" s="49">
        <v>433</v>
      </c>
      <c r="L7" s="41"/>
    </row>
    <row r="8" spans="1:12" ht="15.75" thickBot="1" x14ac:dyDescent="0.3">
      <c r="A8" s="23"/>
      <c r="B8" s="15"/>
      <c r="C8" s="11"/>
      <c r="D8" s="7" t="s">
        <v>23</v>
      </c>
      <c r="E8" s="107" t="s">
        <v>87</v>
      </c>
      <c r="F8" s="121">
        <v>40</v>
      </c>
      <c r="G8" s="106">
        <v>8.6999999999999993</v>
      </c>
      <c r="H8" s="106">
        <v>8.4</v>
      </c>
      <c r="I8" s="106">
        <v>14.58</v>
      </c>
      <c r="J8" s="106">
        <v>117</v>
      </c>
      <c r="K8" s="51">
        <v>3</v>
      </c>
      <c r="L8" s="41"/>
    </row>
    <row r="9" spans="1:12" ht="15.75" thickBot="1" x14ac:dyDescent="0.3">
      <c r="A9" s="23"/>
      <c r="B9" s="15"/>
      <c r="C9" s="11"/>
      <c r="D9" s="109" t="s">
        <v>23</v>
      </c>
      <c r="E9" s="107" t="s">
        <v>39</v>
      </c>
      <c r="F9" s="106">
        <v>25</v>
      </c>
      <c r="G9" s="106">
        <v>1.57</v>
      </c>
      <c r="H9" s="106">
        <v>0.61</v>
      </c>
      <c r="I9" s="106">
        <v>14.87</v>
      </c>
      <c r="J9" s="106">
        <v>87.92</v>
      </c>
      <c r="K9" s="52">
        <v>2</v>
      </c>
      <c r="L9" s="41"/>
    </row>
    <row r="10" spans="1:12" ht="15" x14ac:dyDescent="0.25">
      <c r="A10" s="23"/>
      <c r="B10" s="15"/>
      <c r="C10" s="11"/>
      <c r="D10" s="110" t="s">
        <v>24</v>
      </c>
      <c r="E10" s="104" t="s">
        <v>88</v>
      </c>
      <c r="F10" s="105">
        <v>100</v>
      </c>
      <c r="G10" s="105">
        <v>0.4</v>
      </c>
      <c r="H10" s="105">
        <v>0.4</v>
      </c>
      <c r="I10" s="111">
        <v>9.8000000000000007</v>
      </c>
      <c r="J10" s="105">
        <v>47</v>
      </c>
      <c r="K10" s="50">
        <v>338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19.22</v>
      </c>
      <c r="H13" s="19">
        <f t="shared" si="0"/>
        <v>19.72</v>
      </c>
      <c r="I13" s="19">
        <f t="shared" si="0"/>
        <v>79.31</v>
      </c>
      <c r="J13" s="19">
        <f t="shared" si="0"/>
        <v>571.04999999999995</v>
      </c>
      <c r="K13" s="25"/>
      <c r="L13" s="63">
        <v>101.63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112" t="s">
        <v>89</v>
      </c>
      <c r="F14" s="113">
        <v>60</v>
      </c>
      <c r="G14" s="113">
        <v>0.64</v>
      </c>
      <c r="H14" s="106">
        <v>2.6</v>
      </c>
      <c r="I14" s="114">
        <v>3.96</v>
      </c>
      <c r="J14" s="113">
        <v>45.64</v>
      </c>
      <c r="K14" s="54">
        <v>20</v>
      </c>
      <c r="L14" s="41"/>
    </row>
    <row r="15" spans="1:12" ht="15" x14ac:dyDescent="0.25">
      <c r="A15" s="23"/>
      <c r="B15" s="15"/>
      <c r="C15" s="11"/>
      <c r="D15" s="7" t="s">
        <v>27</v>
      </c>
      <c r="E15" s="107" t="s">
        <v>90</v>
      </c>
      <c r="F15" s="116" t="s">
        <v>81</v>
      </c>
      <c r="G15" s="113">
        <v>4.93</v>
      </c>
      <c r="H15" s="113">
        <v>5.98</v>
      </c>
      <c r="I15" s="113">
        <v>16.399999999999999</v>
      </c>
      <c r="J15" s="113">
        <v>169</v>
      </c>
      <c r="K15" s="53">
        <v>76</v>
      </c>
      <c r="L15" s="41"/>
    </row>
    <row r="16" spans="1:12" ht="15" x14ac:dyDescent="0.25">
      <c r="A16" s="23"/>
      <c r="B16" s="15"/>
      <c r="C16" s="11"/>
      <c r="D16" s="7" t="s">
        <v>28</v>
      </c>
      <c r="E16" s="107" t="s">
        <v>91</v>
      </c>
      <c r="F16" s="113">
        <v>90</v>
      </c>
      <c r="G16" s="113">
        <v>8.85</v>
      </c>
      <c r="H16" s="113">
        <v>12.8</v>
      </c>
      <c r="I16" s="113">
        <v>11.28</v>
      </c>
      <c r="J16" s="113">
        <v>170</v>
      </c>
      <c r="K16" s="53">
        <v>282</v>
      </c>
      <c r="L16" s="41"/>
    </row>
    <row r="17" spans="1:12" ht="15" x14ac:dyDescent="0.25">
      <c r="A17" s="23"/>
      <c r="B17" s="15"/>
      <c r="C17" s="11"/>
      <c r="D17" s="7" t="s">
        <v>29</v>
      </c>
      <c r="E17" s="107" t="s">
        <v>49</v>
      </c>
      <c r="F17" s="113">
        <v>150</v>
      </c>
      <c r="G17" s="113">
        <v>7.72</v>
      </c>
      <c r="H17" s="113">
        <v>6.4</v>
      </c>
      <c r="I17" s="113">
        <v>36.979999999999997</v>
      </c>
      <c r="J17" s="113">
        <v>206</v>
      </c>
      <c r="K17" s="53">
        <v>335</v>
      </c>
      <c r="L17" s="41"/>
    </row>
    <row r="18" spans="1:12" ht="15" x14ac:dyDescent="0.25">
      <c r="A18" s="23"/>
      <c r="B18" s="15"/>
      <c r="C18" s="11"/>
      <c r="D18" s="7" t="s">
        <v>30</v>
      </c>
      <c r="E18" s="107" t="s">
        <v>50</v>
      </c>
      <c r="F18" s="113">
        <v>180</v>
      </c>
      <c r="G18" s="113">
        <v>0.9</v>
      </c>
      <c r="H18" s="113">
        <v>0.18</v>
      </c>
      <c r="I18" s="113">
        <v>18.18</v>
      </c>
      <c r="J18" s="113">
        <v>77.400000000000006</v>
      </c>
      <c r="K18" s="53">
        <v>406</v>
      </c>
      <c r="L18" s="41"/>
    </row>
    <row r="19" spans="1:12" ht="15" x14ac:dyDescent="0.25">
      <c r="A19" s="23"/>
      <c r="B19" s="15"/>
      <c r="C19" s="11"/>
      <c r="D19" s="7" t="s">
        <v>31</v>
      </c>
      <c r="E19" s="107" t="s">
        <v>75</v>
      </c>
      <c r="F19" s="113">
        <v>20</v>
      </c>
      <c r="G19" s="113">
        <v>1.25</v>
      </c>
      <c r="H19" s="113">
        <v>0.49</v>
      </c>
      <c r="I19" s="113">
        <v>8.57</v>
      </c>
      <c r="J19" s="113">
        <v>70.33</v>
      </c>
      <c r="K19" s="53">
        <v>2</v>
      </c>
      <c r="L19" s="41"/>
    </row>
    <row r="20" spans="1:12" ht="30" x14ac:dyDescent="0.25">
      <c r="A20" s="23"/>
      <c r="B20" s="15"/>
      <c r="C20" s="11"/>
      <c r="D20" s="7" t="s">
        <v>32</v>
      </c>
      <c r="E20" s="107" t="s">
        <v>92</v>
      </c>
      <c r="F20" s="113">
        <v>40</v>
      </c>
      <c r="G20" s="113">
        <v>2.65</v>
      </c>
      <c r="H20" s="113">
        <v>0.35</v>
      </c>
      <c r="I20" s="113">
        <v>16.96</v>
      </c>
      <c r="J20" s="113">
        <v>81.58</v>
      </c>
      <c r="K20" s="53">
        <v>1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55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v>750</v>
      </c>
      <c r="G23" s="19">
        <f t="shared" ref="G23:J23" si="1">SUM(G14:G22)</f>
        <v>26.939999999999994</v>
      </c>
      <c r="H23" s="19">
        <f t="shared" si="1"/>
        <v>28.8</v>
      </c>
      <c r="I23" s="19">
        <f t="shared" si="1"/>
        <v>112.33000000000001</v>
      </c>
      <c r="J23" s="19">
        <f t="shared" si="1"/>
        <v>819.95</v>
      </c>
      <c r="K23" s="25"/>
      <c r="L23" s="63">
        <v>152.38999999999999</v>
      </c>
    </row>
    <row r="24" spans="1:12" ht="15.75" thickBot="1" x14ac:dyDescent="0.25">
      <c r="A24" s="29">
        <f>A6</f>
        <v>1</v>
      </c>
      <c r="B24" s="30">
        <f>B6</f>
        <v>1</v>
      </c>
      <c r="C24" s="126" t="s">
        <v>4</v>
      </c>
      <c r="D24" s="127"/>
      <c r="E24" s="31"/>
      <c r="F24" s="32">
        <f>F13+F23</f>
        <v>1260</v>
      </c>
      <c r="G24" s="32">
        <f t="shared" ref="G24:J24" si="2">G13+G23</f>
        <v>46.16</v>
      </c>
      <c r="H24" s="32">
        <f t="shared" si="2"/>
        <v>48.519999999999996</v>
      </c>
      <c r="I24" s="32">
        <f t="shared" si="2"/>
        <v>191.64000000000001</v>
      </c>
      <c r="J24" s="32">
        <f t="shared" si="2"/>
        <v>1391</v>
      </c>
      <c r="K24" s="32"/>
      <c r="L24" s="32">
        <f t="shared" ref="L24" si="3">L13+L23</f>
        <v>254.01999999999998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104" t="s">
        <v>93</v>
      </c>
      <c r="F25" s="122">
        <v>160</v>
      </c>
      <c r="G25" s="106">
        <v>9.5</v>
      </c>
      <c r="H25" s="106">
        <v>12.5</v>
      </c>
      <c r="I25" s="106">
        <v>25.9</v>
      </c>
      <c r="J25" s="105">
        <v>255</v>
      </c>
      <c r="K25" s="57">
        <v>237</v>
      </c>
      <c r="L25" s="39"/>
    </row>
    <row r="26" spans="1:12" ht="15" x14ac:dyDescent="0.25">
      <c r="A26" s="14"/>
      <c r="B26" s="15"/>
      <c r="C26" s="11"/>
      <c r="D26" s="7" t="s">
        <v>22</v>
      </c>
      <c r="E26" s="107" t="s">
        <v>44</v>
      </c>
      <c r="F26" s="106">
        <v>180</v>
      </c>
      <c r="G26" s="106">
        <v>2.04</v>
      </c>
      <c r="H26" s="106">
        <v>1.1200000000000001</v>
      </c>
      <c r="I26" s="106">
        <v>11.41</v>
      </c>
      <c r="J26" s="106">
        <v>64.28</v>
      </c>
      <c r="K26" s="57">
        <v>430</v>
      </c>
      <c r="L26" s="41"/>
    </row>
    <row r="27" spans="1:12" ht="15" x14ac:dyDescent="0.25">
      <c r="A27" s="14"/>
      <c r="B27" s="15"/>
      <c r="C27" s="11"/>
      <c r="D27" s="7" t="s">
        <v>23</v>
      </c>
      <c r="E27" s="107" t="s">
        <v>47</v>
      </c>
      <c r="F27" s="121">
        <v>40</v>
      </c>
      <c r="G27" s="106">
        <v>1.62</v>
      </c>
      <c r="H27" s="106">
        <v>0.6</v>
      </c>
      <c r="I27" s="106">
        <v>24.86</v>
      </c>
      <c r="J27" s="106">
        <v>109.2</v>
      </c>
      <c r="K27" s="56">
        <v>7</v>
      </c>
      <c r="L27" s="41"/>
    </row>
    <row r="28" spans="1:12" ht="15.75" thickBot="1" x14ac:dyDescent="0.3">
      <c r="A28" s="14"/>
      <c r="B28" s="15"/>
      <c r="C28" s="11"/>
      <c r="D28" s="109" t="s">
        <v>23</v>
      </c>
      <c r="E28" s="107" t="s">
        <v>94</v>
      </c>
      <c r="F28" s="113">
        <v>25</v>
      </c>
      <c r="G28" s="113">
        <v>1.57</v>
      </c>
      <c r="H28" s="113">
        <v>0.61</v>
      </c>
      <c r="I28" s="113">
        <v>14.87</v>
      </c>
      <c r="J28" s="113">
        <v>87.92</v>
      </c>
      <c r="K28" s="56">
        <v>9</v>
      </c>
      <c r="L28" s="41"/>
    </row>
    <row r="29" spans="1:12" ht="15" x14ac:dyDescent="0.25">
      <c r="A29" s="14"/>
      <c r="B29" s="15"/>
      <c r="C29" s="11"/>
      <c r="D29" s="110" t="s">
        <v>127</v>
      </c>
      <c r="E29" s="104" t="s">
        <v>61</v>
      </c>
      <c r="F29" s="105">
        <v>125</v>
      </c>
      <c r="G29" s="105">
        <v>3.5</v>
      </c>
      <c r="H29" s="105">
        <v>3.13</v>
      </c>
      <c r="I29" s="111">
        <v>5.64</v>
      </c>
      <c r="J29" s="105">
        <v>70.64</v>
      </c>
      <c r="K29" s="57">
        <v>3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18.23</v>
      </c>
      <c r="H32" s="19">
        <f t="shared" ref="H32" si="5">SUM(H25:H31)</f>
        <v>17.96</v>
      </c>
      <c r="I32" s="19">
        <f t="shared" ref="I32" si="6">SUM(I25:I31)</f>
        <v>82.68</v>
      </c>
      <c r="J32" s="19">
        <f t="shared" ref="J32" si="7">SUM(J25:J31)</f>
        <v>587.04</v>
      </c>
      <c r="K32" s="25"/>
      <c r="L32" s="58">
        <v>101.63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112" t="s">
        <v>95</v>
      </c>
      <c r="F33" s="123">
        <v>60</v>
      </c>
      <c r="G33" s="113">
        <v>1.06</v>
      </c>
      <c r="H33" s="106">
        <v>2.62</v>
      </c>
      <c r="I33" s="114">
        <v>3.23</v>
      </c>
      <c r="J33" s="113">
        <v>49.86</v>
      </c>
      <c r="K33" s="60">
        <v>40</v>
      </c>
      <c r="L33" s="41"/>
    </row>
    <row r="34" spans="1:12" ht="30" x14ac:dyDescent="0.25">
      <c r="A34" s="14"/>
      <c r="B34" s="15"/>
      <c r="C34" s="11"/>
      <c r="D34" s="7" t="s">
        <v>27</v>
      </c>
      <c r="E34" s="107" t="s">
        <v>96</v>
      </c>
      <c r="F34" s="123">
        <v>220</v>
      </c>
      <c r="G34" s="113">
        <v>5.7</v>
      </c>
      <c r="H34" s="113">
        <v>5.05</v>
      </c>
      <c r="I34" s="113">
        <v>11.1</v>
      </c>
      <c r="J34" s="113">
        <v>132</v>
      </c>
      <c r="K34" s="59" t="s">
        <v>41</v>
      </c>
      <c r="L34" s="41"/>
    </row>
    <row r="35" spans="1:12" ht="15" x14ac:dyDescent="0.25">
      <c r="A35" s="14"/>
      <c r="B35" s="15"/>
      <c r="C35" s="11"/>
      <c r="D35" s="7" t="s">
        <v>28</v>
      </c>
      <c r="E35" s="107" t="s">
        <v>97</v>
      </c>
      <c r="F35" s="113">
        <v>90</v>
      </c>
      <c r="G35" s="113">
        <v>10.3</v>
      </c>
      <c r="H35" s="113">
        <v>11.78</v>
      </c>
      <c r="I35" s="113">
        <v>12.54</v>
      </c>
      <c r="J35" s="113">
        <v>213.95</v>
      </c>
      <c r="K35" s="59">
        <v>247</v>
      </c>
      <c r="L35" s="41"/>
    </row>
    <row r="36" spans="1:12" ht="15" x14ac:dyDescent="0.25">
      <c r="A36" s="14"/>
      <c r="B36" s="15"/>
      <c r="C36" s="11"/>
      <c r="D36" s="7" t="s">
        <v>29</v>
      </c>
      <c r="E36" s="107" t="s">
        <v>40</v>
      </c>
      <c r="F36" s="123">
        <v>150</v>
      </c>
      <c r="G36" s="113">
        <v>3.28</v>
      </c>
      <c r="H36" s="113">
        <v>7.24</v>
      </c>
      <c r="I36" s="113">
        <v>22.06</v>
      </c>
      <c r="J36" s="113">
        <v>162.91999999999999</v>
      </c>
      <c r="K36" s="59">
        <v>325</v>
      </c>
      <c r="L36" s="41"/>
    </row>
    <row r="37" spans="1:12" ht="15" x14ac:dyDescent="0.25">
      <c r="A37" s="14"/>
      <c r="B37" s="15"/>
      <c r="C37" s="11"/>
      <c r="D37" s="7" t="s">
        <v>30</v>
      </c>
      <c r="E37" s="107" t="s">
        <v>57</v>
      </c>
      <c r="F37" s="113">
        <v>180</v>
      </c>
      <c r="G37" s="113">
        <v>0.41</v>
      </c>
      <c r="H37" s="113">
        <v>0.09</v>
      </c>
      <c r="I37" s="113">
        <v>26.81</v>
      </c>
      <c r="J37" s="113">
        <v>110.43</v>
      </c>
      <c r="K37" s="59">
        <v>394</v>
      </c>
      <c r="L37" s="41"/>
    </row>
    <row r="38" spans="1:12" ht="15" x14ac:dyDescent="0.25">
      <c r="A38" s="14"/>
      <c r="B38" s="15"/>
      <c r="C38" s="11"/>
      <c r="D38" s="7" t="s">
        <v>31</v>
      </c>
      <c r="E38" s="107" t="s">
        <v>94</v>
      </c>
      <c r="F38" s="113">
        <v>20</v>
      </c>
      <c r="G38" s="113">
        <v>1.25</v>
      </c>
      <c r="H38" s="113">
        <v>0.49</v>
      </c>
      <c r="I38" s="113">
        <v>8.57</v>
      </c>
      <c r="J38" s="113">
        <v>70.33</v>
      </c>
      <c r="K38" s="59">
        <v>1</v>
      </c>
      <c r="L38" s="41"/>
    </row>
    <row r="39" spans="1:12" ht="30" x14ac:dyDescent="0.25">
      <c r="A39" s="14"/>
      <c r="B39" s="15"/>
      <c r="C39" s="11"/>
      <c r="D39" s="7" t="s">
        <v>32</v>
      </c>
      <c r="E39" s="107" t="s">
        <v>92</v>
      </c>
      <c r="F39" s="113">
        <v>40</v>
      </c>
      <c r="G39" s="113">
        <v>2.65</v>
      </c>
      <c r="H39" s="113">
        <v>0.35</v>
      </c>
      <c r="I39" s="113">
        <v>16.96</v>
      </c>
      <c r="J39" s="113">
        <v>81.58</v>
      </c>
      <c r="K39" s="61">
        <v>4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8">SUM(G33:G41)</f>
        <v>24.650000000000002</v>
      </c>
      <c r="H42" s="19">
        <f t="shared" ref="H42" si="9">SUM(H33:H41)</f>
        <v>27.619999999999997</v>
      </c>
      <c r="I42" s="19">
        <f t="shared" ref="I42" si="10">SUM(I33:I41)</f>
        <v>101.27000000000001</v>
      </c>
      <c r="J42" s="19">
        <f t="shared" ref="J42" si="11">SUM(J33:J41)</f>
        <v>821.07000000000016</v>
      </c>
      <c r="K42" s="25"/>
      <c r="L42" s="58">
        <v>152.38999999999999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6" t="s">
        <v>4</v>
      </c>
      <c r="D43" s="127"/>
      <c r="E43" s="31"/>
      <c r="F43" s="32">
        <f>F32+F42</f>
        <v>1290</v>
      </c>
      <c r="G43" s="32">
        <f t="shared" ref="G43" si="12">G32+G42</f>
        <v>42.88</v>
      </c>
      <c r="H43" s="32">
        <f t="shared" ref="H43" si="13">H32+H42</f>
        <v>45.58</v>
      </c>
      <c r="I43" s="32">
        <f t="shared" ref="I43" si="14">I32+I42</f>
        <v>183.95000000000002</v>
      </c>
      <c r="J43" s="32">
        <f t="shared" ref="J43:L43" si="15">J32+J42</f>
        <v>1408.1100000000001</v>
      </c>
      <c r="K43" s="32"/>
      <c r="L43" s="62">
        <f t="shared" si="15"/>
        <v>254.01999999999998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04" t="s">
        <v>98</v>
      </c>
      <c r="F44" s="105">
        <v>160</v>
      </c>
      <c r="G44" s="106">
        <v>8.8000000000000007</v>
      </c>
      <c r="H44" s="106">
        <v>13.71</v>
      </c>
      <c r="I44" s="106">
        <v>37.5</v>
      </c>
      <c r="J44" s="105">
        <v>318</v>
      </c>
      <c r="K44" s="65">
        <v>189</v>
      </c>
      <c r="L44" s="39"/>
    </row>
    <row r="45" spans="1:12" ht="15" x14ac:dyDescent="0.25">
      <c r="A45" s="23"/>
      <c r="B45" s="15"/>
      <c r="C45" s="11"/>
      <c r="D45" s="7" t="s">
        <v>22</v>
      </c>
      <c r="E45" s="107" t="s">
        <v>52</v>
      </c>
      <c r="F45" s="106">
        <v>180</v>
      </c>
      <c r="G45" s="106">
        <v>3.48</v>
      </c>
      <c r="H45" s="106">
        <v>2.79</v>
      </c>
      <c r="I45" s="106">
        <v>10.08</v>
      </c>
      <c r="J45" s="106">
        <v>80.55</v>
      </c>
      <c r="K45" s="64">
        <v>432</v>
      </c>
      <c r="L45" s="41"/>
    </row>
    <row r="46" spans="1:12" ht="15" x14ac:dyDescent="0.25">
      <c r="A46" s="23"/>
      <c r="B46" s="15"/>
      <c r="C46" s="11"/>
      <c r="D46" s="7" t="s">
        <v>28</v>
      </c>
      <c r="E46" s="107" t="s">
        <v>99</v>
      </c>
      <c r="F46" s="121">
        <v>40</v>
      </c>
      <c r="G46" s="106">
        <v>4.58</v>
      </c>
      <c r="H46" s="106">
        <v>2.38</v>
      </c>
      <c r="I46" s="106">
        <v>0.3</v>
      </c>
      <c r="J46" s="106">
        <v>63</v>
      </c>
      <c r="K46" s="64">
        <v>1</v>
      </c>
      <c r="L46" s="41"/>
    </row>
    <row r="47" spans="1:12" ht="15.75" thickBot="1" x14ac:dyDescent="0.3">
      <c r="A47" s="23"/>
      <c r="B47" s="15"/>
      <c r="C47" s="11"/>
      <c r="D47" s="109" t="s">
        <v>23</v>
      </c>
      <c r="E47" s="107" t="s">
        <v>39</v>
      </c>
      <c r="F47" s="113">
        <v>25</v>
      </c>
      <c r="G47" s="113">
        <v>1.57</v>
      </c>
      <c r="H47" s="113">
        <v>0.61</v>
      </c>
      <c r="I47" s="113">
        <v>14.87</v>
      </c>
      <c r="J47" s="113">
        <v>87.92</v>
      </c>
      <c r="K47" s="64">
        <v>2</v>
      </c>
      <c r="L47" s="41"/>
    </row>
    <row r="48" spans="1:12" ht="15.75" thickBot="1" x14ac:dyDescent="0.3">
      <c r="A48" s="23"/>
      <c r="B48" s="15"/>
      <c r="C48" s="11"/>
      <c r="D48" s="110" t="s">
        <v>24</v>
      </c>
      <c r="E48" s="104" t="s">
        <v>88</v>
      </c>
      <c r="F48" s="105">
        <v>100</v>
      </c>
      <c r="G48" s="105">
        <v>0.8</v>
      </c>
      <c r="H48" s="105">
        <v>0.2</v>
      </c>
      <c r="I48" s="111">
        <v>7.5</v>
      </c>
      <c r="J48" s="105">
        <v>38</v>
      </c>
      <c r="K48" s="66">
        <v>6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6">SUM(G44:G50)</f>
        <v>19.23</v>
      </c>
      <c r="H51" s="19">
        <f t="shared" ref="H51" si="17">SUM(H44:H50)</f>
        <v>19.689999999999998</v>
      </c>
      <c r="I51" s="19">
        <f t="shared" ref="I51" si="18">SUM(I44:I50)</f>
        <v>70.25</v>
      </c>
      <c r="J51" s="19">
        <f t="shared" ref="J51" si="19">SUM(J44:J50)</f>
        <v>587.47</v>
      </c>
      <c r="K51" s="25"/>
      <c r="L51" s="58">
        <v>101.63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112" t="s">
        <v>100</v>
      </c>
      <c r="F52" s="123">
        <v>60</v>
      </c>
      <c r="G52" s="113">
        <v>0.48</v>
      </c>
      <c r="H52" s="106">
        <v>0.06</v>
      </c>
      <c r="I52" s="114">
        <v>1.02</v>
      </c>
      <c r="J52" s="113">
        <v>7.8</v>
      </c>
      <c r="K52" s="68">
        <v>51</v>
      </c>
      <c r="L52" s="41"/>
    </row>
    <row r="53" spans="1:12" ht="15" x14ac:dyDescent="0.25">
      <c r="A53" s="23"/>
      <c r="B53" s="15"/>
      <c r="C53" s="11"/>
      <c r="D53" s="7" t="s">
        <v>27</v>
      </c>
      <c r="E53" s="107" t="s">
        <v>101</v>
      </c>
      <c r="F53" s="123">
        <v>220</v>
      </c>
      <c r="G53" s="113">
        <v>5.5</v>
      </c>
      <c r="H53" s="113">
        <v>6.1</v>
      </c>
      <c r="I53" s="113">
        <v>12.3</v>
      </c>
      <c r="J53" s="113">
        <v>174</v>
      </c>
      <c r="K53" s="67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107" t="s">
        <v>102</v>
      </c>
      <c r="F54" s="113">
        <v>240</v>
      </c>
      <c r="G54" s="113">
        <v>15.37</v>
      </c>
      <c r="H54" s="113">
        <v>19.329999999999998</v>
      </c>
      <c r="I54" s="113">
        <v>51.74</v>
      </c>
      <c r="J54" s="113">
        <v>401.12</v>
      </c>
      <c r="K54" s="67">
        <v>320</v>
      </c>
      <c r="L54" s="41"/>
    </row>
    <row r="55" spans="1:12" ht="15" x14ac:dyDescent="0.25">
      <c r="A55" s="23"/>
      <c r="B55" s="15"/>
      <c r="C55" s="11"/>
      <c r="D55" s="7" t="s">
        <v>30</v>
      </c>
      <c r="E55" s="107" t="s">
        <v>85</v>
      </c>
      <c r="F55" s="113">
        <v>180</v>
      </c>
      <c r="G55" s="113">
        <v>0.28999999999999998</v>
      </c>
      <c r="H55" s="113">
        <v>0.13</v>
      </c>
      <c r="I55" s="113">
        <v>19</v>
      </c>
      <c r="J55" s="113">
        <v>79.47</v>
      </c>
      <c r="K55" s="67">
        <v>344</v>
      </c>
      <c r="L55" s="41"/>
    </row>
    <row r="56" spans="1:12" ht="15" x14ac:dyDescent="0.25">
      <c r="A56" s="23"/>
      <c r="B56" s="15"/>
      <c r="C56" s="11"/>
      <c r="D56" s="7" t="s">
        <v>31</v>
      </c>
      <c r="E56" s="107" t="s">
        <v>75</v>
      </c>
      <c r="F56" s="113">
        <v>20</v>
      </c>
      <c r="G56" s="113">
        <v>1.25</v>
      </c>
      <c r="H56" s="113">
        <v>0.49</v>
      </c>
      <c r="I56" s="113">
        <v>8.57</v>
      </c>
      <c r="J56" s="113">
        <v>70.33</v>
      </c>
      <c r="K56" s="67">
        <v>399</v>
      </c>
      <c r="L56" s="41"/>
    </row>
    <row r="57" spans="1:12" ht="30" x14ac:dyDescent="0.25">
      <c r="A57" s="23"/>
      <c r="B57" s="15"/>
      <c r="C57" s="11"/>
      <c r="D57" s="7" t="s">
        <v>32</v>
      </c>
      <c r="E57" s="107" t="s">
        <v>43</v>
      </c>
      <c r="F57" s="113">
        <v>40</v>
      </c>
      <c r="G57" s="113">
        <v>2.65</v>
      </c>
      <c r="H57" s="113">
        <v>0.35</v>
      </c>
      <c r="I57" s="113">
        <v>16.96</v>
      </c>
      <c r="J57" s="113">
        <v>81.58</v>
      </c>
      <c r="K57" s="67">
        <v>1</v>
      </c>
      <c r="L57" s="41"/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.75" thickBot="1" x14ac:dyDescent="0.3">
      <c r="A59" s="24"/>
      <c r="B59" s="17"/>
      <c r="C59" s="8"/>
      <c r="D59" s="18" t="s">
        <v>33</v>
      </c>
      <c r="E59" s="9"/>
      <c r="F59" s="19">
        <f>SUM(F52:F58)</f>
        <v>760</v>
      </c>
      <c r="G59" s="19">
        <f>SUM(G52:G58)</f>
        <v>25.54</v>
      </c>
      <c r="H59" s="19">
        <f>SUM(H52:H58)</f>
        <v>26.459999999999997</v>
      </c>
      <c r="I59" s="19">
        <f>SUM(I52:I58)</f>
        <v>109.59</v>
      </c>
      <c r="J59" s="19">
        <f>SUM(J52:J58)</f>
        <v>814.30000000000018</v>
      </c>
      <c r="K59" s="25"/>
      <c r="L59" s="58">
        <v>152.38999999999999</v>
      </c>
    </row>
    <row r="60" spans="1:12" ht="15.75" customHeight="1" thickBot="1" x14ac:dyDescent="0.25">
      <c r="A60" s="29">
        <f>A44</f>
        <v>1</v>
      </c>
      <c r="B60" s="30">
        <f>B44</f>
        <v>3</v>
      </c>
      <c r="C60" s="126" t="s">
        <v>4</v>
      </c>
      <c r="D60" s="127"/>
      <c r="E60" s="31"/>
      <c r="F60" s="32">
        <f>F51+F59</f>
        <v>1265</v>
      </c>
      <c r="G60" s="32">
        <f>G51+G59</f>
        <v>44.769999999999996</v>
      </c>
      <c r="H60" s="32">
        <f>H51+H59</f>
        <v>46.149999999999991</v>
      </c>
      <c r="I60" s="32">
        <f>I51+I59</f>
        <v>179.84</v>
      </c>
      <c r="J60" s="32">
        <f>J51+J59</f>
        <v>1401.7700000000002</v>
      </c>
      <c r="K60" s="32"/>
      <c r="L60" s="32">
        <f>L51+L59</f>
        <v>254.01999999999998</v>
      </c>
    </row>
    <row r="61" spans="1:12" ht="30" x14ac:dyDescent="0.25">
      <c r="A61" s="20">
        <v>1</v>
      </c>
      <c r="B61" s="21">
        <v>4</v>
      </c>
      <c r="C61" s="22" t="s">
        <v>20</v>
      </c>
      <c r="D61" s="5" t="s">
        <v>21</v>
      </c>
      <c r="E61" s="104" t="s">
        <v>103</v>
      </c>
      <c r="F61" s="124">
        <v>160</v>
      </c>
      <c r="G61" s="106">
        <v>5.0999999999999996</v>
      </c>
      <c r="H61" s="106">
        <v>8.56</v>
      </c>
      <c r="I61" s="106">
        <v>25.4</v>
      </c>
      <c r="J61" s="105">
        <v>225</v>
      </c>
      <c r="K61" s="70">
        <v>189</v>
      </c>
      <c r="L61" s="39"/>
    </row>
    <row r="62" spans="1:12" ht="15" x14ac:dyDescent="0.25">
      <c r="A62" s="23"/>
      <c r="B62" s="15"/>
      <c r="C62" s="11"/>
      <c r="D62" s="7" t="s">
        <v>22</v>
      </c>
      <c r="E62" s="107" t="s">
        <v>104</v>
      </c>
      <c r="F62" s="121">
        <v>180</v>
      </c>
      <c r="G62" s="106">
        <v>0.2</v>
      </c>
      <c r="H62" s="106">
        <v>0</v>
      </c>
      <c r="I62" s="106">
        <v>14.7</v>
      </c>
      <c r="J62" s="106">
        <v>58.3</v>
      </c>
      <c r="K62" s="69">
        <v>8</v>
      </c>
      <c r="L62" s="41"/>
    </row>
    <row r="63" spans="1:12" ht="15" x14ac:dyDescent="0.25">
      <c r="A63" s="23"/>
      <c r="B63" s="15"/>
      <c r="C63" s="11"/>
      <c r="D63" s="7" t="s">
        <v>23</v>
      </c>
      <c r="E63" s="107" t="s">
        <v>105</v>
      </c>
      <c r="F63" s="121">
        <v>40</v>
      </c>
      <c r="G63" s="106">
        <v>7.33</v>
      </c>
      <c r="H63" s="106">
        <v>5.2</v>
      </c>
      <c r="I63" s="106">
        <v>7.2</v>
      </c>
      <c r="J63" s="106">
        <v>102.5</v>
      </c>
      <c r="K63" s="69">
        <v>2</v>
      </c>
      <c r="L63" s="41"/>
    </row>
    <row r="64" spans="1:12" ht="15.75" thickBot="1" x14ac:dyDescent="0.3">
      <c r="A64" s="23"/>
      <c r="B64" s="15"/>
      <c r="C64" s="11"/>
      <c r="D64" s="109" t="s">
        <v>23</v>
      </c>
      <c r="E64" s="107" t="s">
        <v>75</v>
      </c>
      <c r="F64" s="113">
        <v>25</v>
      </c>
      <c r="G64" s="113">
        <v>1.57</v>
      </c>
      <c r="H64" s="113">
        <v>0.61</v>
      </c>
      <c r="I64" s="113">
        <v>14.87</v>
      </c>
      <c r="J64" s="113">
        <v>87.92</v>
      </c>
      <c r="K64" s="69">
        <v>2</v>
      </c>
      <c r="L64" s="41"/>
    </row>
    <row r="65" spans="1:12" ht="15" x14ac:dyDescent="0.25">
      <c r="A65" s="23"/>
      <c r="B65" s="15"/>
      <c r="C65" s="11"/>
      <c r="D65" s="110" t="s">
        <v>127</v>
      </c>
      <c r="E65" s="104" t="s">
        <v>61</v>
      </c>
      <c r="F65" s="105">
        <v>125</v>
      </c>
      <c r="G65" s="105">
        <v>3.5</v>
      </c>
      <c r="H65" s="105">
        <v>3.13</v>
      </c>
      <c r="I65" s="111">
        <v>5.64</v>
      </c>
      <c r="J65" s="105">
        <v>70.64</v>
      </c>
      <c r="K65" s="70">
        <v>338</v>
      </c>
      <c r="L65" s="41"/>
    </row>
    <row r="66" spans="1:12" ht="15" x14ac:dyDescent="0.25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4"/>
      <c r="B68" s="17"/>
      <c r="C68" s="8"/>
      <c r="D68" s="18" t="s">
        <v>33</v>
      </c>
      <c r="E68" s="9"/>
      <c r="F68" s="19">
        <f>SUM(F61:F67)</f>
        <v>530</v>
      </c>
      <c r="G68" s="19">
        <f t="shared" ref="G68" si="20">SUM(G61:G67)</f>
        <v>17.7</v>
      </c>
      <c r="H68" s="19">
        <f t="shared" ref="H68" si="21">SUM(H61:H67)</f>
        <v>17.5</v>
      </c>
      <c r="I68" s="19">
        <f t="shared" ref="I68" si="22">SUM(I61:I67)</f>
        <v>67.809999999999988</v>
      </c>
      <c r="J68" s="19">
        <f t="shared" ref="J68" si="23">SUM(J61:J67)</f>
        <v>544.36</v>
      </c>
      <c r="K68" s="25"/>
      <c r="L68" s="58">
        <v>101.63</v>
      </c>
    </row>
    <row r="69" spans="1:12" ht="30" x14ac:dyDescent="0.25">
      <c r="A69" s="26">
        <f>A61</f>
        <v>1</v>
      </c>
      <c r="B69" s="13">
        <f>B61</f>
        <v>4</v>
      </c>
      <c r="C69" s="10" t="s">
        <v>25</v>
      </c>
      <c r="D69" s="8" t="s">
        <v>26</v>
      </c>
      <c r="E69" s="112" t="s">
        <v>106</v>
      </c>
      <c r="F69" s="115">
        <v>60</v>
      </c>
      <c r="G69" s="113">
        <v>1.05</v>
      </c>
      <c r="H69" s="106">
        <v>6.06</v>
      </c>
      <c r="I69" s="114">
        <v>3.27</v>
      </c>
      <c r="J69" s="113">
        <v>61.39</v>
      </c>
      <c r="K69" s="73">
        <v>41</v>
      </c>
      <c r="L69" s="41"/>
    </row>
    <row r="70" spans="1:12" ht="15" x14ac:dyDescent="0.25">
      <c r="A70" s="23"/>
      <c r="B70" s="15"/>
      <c r="C70" s="11"/>
      <c r="D70" s="7" t="s">
        <v>27</v>
      </c>
      <c r="E70" s="107" t="s">
        <v>107</v>
      </c>
      <c r="F70" s="115" t="s">
        <v>108</v>
      </c>
      <c r="G70" s="113">
        <v>4.87</v>
      </c>
      <c r="H70" s="113">
        <v>2.8</v>
      </c>
      <c r="I70" s="113">
        <v>20.399999999999999</v>
      </c>
      <c r="J70" s="113">
        <v>128</v>
      </c>
      <c r="K70" s="72" t="s">
        <v>51</v>
      </c>
      <c r="L70" s="41"/>
    </row>
    <row r="71" spans="1:12" ht="15" x14ac:dyDescent="0.25">
      <c r="A71" s="23"/>
      <c r="B71" s="15"/>
      <c r="C71" s="11"/>
      <c r="D71" s="7" t="s">
        <v>28</v>
      </c>
      <c r="E71" s="107" t="s">
        <v>109</v>
      </c>
      <c r="F71" s="113">
        <v>240</v>
      </c>
      <c r="G71" s="113">
        <v>11.9</v>
      </c>
      <c r="H71" s="113">
        <v>13.5</v>
      </c>
      <c r="I71" s="113">
        <v>25.17</v>
      </c>
      <c r="J71" s="113">
        <v>342.1</v>
      </c>
      <c r="K71" s="72">
        <v>273</v>
      </c>
      <c r="L71" s="41"/>
    </row>
    <row r="72" spans="1:12" ht="15" x14ac:dyDescent="0.25">
      <c r="A72" s="23"/>
      <c r="B72" s="15"/>
      <c r="C72" s="11"/>
      <c r="D72" s="7" t="s">
        <v>42</v>
      </c>
      <c r="E72" s="107" t="s">
        <v>110</v>
      </c>
      <c r="F72" s="113">
        <v>180</v>
      </c>
      <c r="G72" s="113">
        <v>0.9</v>
      </c>
      <c r="H72" s="113">
        <v>0.18</v>
      </c>
      <c r="I72" s="113">
        <v>18.18</v>
      </c>
      <c r="J72" s="113">
        <v>77.400000000000006</v>
      </c>
      <c r="K72" s="72">
        <v>302</v>
      </c>
      <c r="L72" s="41"/>
    </row>
    <row r="73" spans="1:12" ht="15" x14ac:dyDescent="0.25">
      <c r="A73" s="23"/>
      <c r="B73" s="15"/>
      <c r="C73" s="11"/>
      <c r="D73" s="125" t="s">
        <v>31</v>
      </c>
      <c r="E73" s="107" t="s">
        <v>75</v>
      </c>
      <c r="F73" s="113">
        <v>50</v>
      </c>
      <c r="G73" s="113">
        <v>3.75</v>
      </c>
      <c r="H73" s="113">
        <v>1.45</v>
      </c>
      <c r="I73" s="113">
        <v>25.7</v>
      </c>
      <c r="J73" s="113">
        <v>131</v>
      </c>
      <c r="K73" s="72">
        <v>442</v>
      </c>
      <c r="L73" s="41"/>
    </row>
    <row r="74" spans="1:12" ht="30" x14ac:dyDescent="0.25">
      <c r="A74" s="23"/>
      <c r="B74" s="15"/>
      <c r="C74" s="11"/>
      <c r="D74" s="7" t="s">
        <v>32</v>
      </c>
      <c r="E74" s="101" t="s">
        <v>68</v>
      </c>
      <c r="F74" s="113">
        <v>40</v>
      </c>
      <c r="G74" s="113">
        <v>2.65</v>
      </c>
      <c r="H74" s="113">
        <v>0.35</v>
      </c>
      <c r="I74" s="113">
        <v>16.96</v>
      </c>
      <c r="J74" s="113">
        <v>81.58</v>
      </c>
      <c r="K74" s="72">
        <v>1</v>
      </c>
      <c r="L74" s="41"/>
    </row>
    <row r="75" spans="1:12" ht="15" x14ac:dyDescent="0.25">
      <c r="A75" s="23"/>
      <c r="B75" s="15"/>
      <c r="C75" s="11"/>
      <c r="D75" s="71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.75" thickBot="1" x14ac:dyDescent="0.3">
      <c r="A78" s="24"/>
      <c r="B78" s="17"/>
      <c r="C78" s="8"/>
      <c r="D78" s="18" t="s">
        <v>33</v>
      </c>
      <c r="E78" s="9"/>
      <c r="F78" s="19">
        <v>790</v>
      </c>
      <c r="G78" s="19">
        <f t="shared" ref="G78" si="24">SUM(G69:G77)</f>
        <v>25.119999999999997</v>
      </c>
      <c r="H78" s="19">
        <f t="shared" ref="H78" si="25">SUM(H69:H77)</f>
        <v>24.34</v>
      </c>
      <c r="I78" s="19">
        <f t="shared" ref="I78" si="26">SUM(I69:I77)</f>
        <v>109.68</v>
      </c>
      <c r="J78" s="19">
        <f t="shared" ref="J78" si="27">SUM(J69:J77)</f>
        <v>821.47</v>
      </c>
      <c r="K78" s="25"/>
      <c r="L78" s="58">
        <v>152.38999999999999</v>
      </c>
    </row>
    <row r="79" spans="1:12" ht="15.75" customHeight="1" thickBot="1" x14ac:dyDescent="0.25">
      <c r="A79" s="29">
        <f>A61</f>
        <v>1</v>
      </c>
      <c r="B79" s="30">
        <f>B61</f>
        <v>4</v>
      </c>
      <c r="C79" s="126" t="s">
        <v>4</v>
      </c>
      <c r="D79" s="127"/>
      <c r="E79" s="31"/>
      <c r="F79" s="32">
        <f>F68+F78</f>
        <v>1320</v>
      </c>
      <c r="G79" s="32">
        <f t="shared" ref="G79" si="28">G68+G78</f>
        <v>42.819999999999993</v>
      </c>
      <c r="H79" s="32">
        <f t="shared" ref="H79" si="29">H68+H78</f>
        <v>41.84</v>
      </c>
      <c r="I79" s="32">
        <f t="shared" ref="I79" si="30">I68+I78</f>
        <v>177.49</v>
      </c>
      <c r="J79" s="32">
        <f t="shared" ref="J79:L79" si="31">J68+J78</f>
        <v>1365.83</v>
      </c>
      <c r="K79" s="32"/>
      <c r="L79" s="32">
        <f t="shared" si="31"/>
        <v>254.01999999999998</v>
      </c>
    </row>
    <row r="80" spans="1:12" ht="30.75" thickBot="1" x14ac:dyDescent="0.3">
      <c r="A80" s="20">
        <v>1</v>
      </c>
      <c r="B80" s="21">
        <v>5</v>
      </c>
      <c r="C80" s="22" t="s">
        <v>20</v>
      </c>
      <c r="D80" s="5" t="s">
        <v>21</v>
      </c>
      <c r="E80" s="104" t="s">
        <v>111</v>
      </c>
      <c r="F80" s="105">
        <v>160</v>
      </c>
      <c r="G80" s="106">
        <v>4.93</v>
      </c>
      <c r="H80" s="106">
        <v>6.53</v>
      </c>
      <c r="I80" s="106">
        <v>23.85</v>
      </c>
      <c r="J80" s="105">
        <v>265</v>
      </c>
      <c r="K80" s="75">
        <v>190</v>
      </c>
      <c r="L80" s="39"/>
    </row>
    <row r="81" spans="1:12" ht="15" x14ac:dyDescent="0.25">
      <c r="A81" s="23"/>
      <c r="B81" s="15"/>
      <c r="C81" s="11"/>
      <c r="D81" s="7" t="s">
        <v>22</v>
      </c>
      <c r="E81" s="107" t="s">
        <v>44</v>
      </c>
      <c r="F81" s="106">
        <v>180</v>
      </c>
      <c r="G81" s="106">
        <v>2.04</v>
      </c>
      <c r="H81" s="106">
        <v>1.1200000000000001</v>
      </c>
      <c r="I81" s="106">
        <v>11.41</v>
      </c>
      <c r="J81" s="106">
        <v>64.28</v>
      </c>
      <c r="K81" s="75">
        <v>433</v>
      </c>
      <c r="L81" s="41"/>
    </row>
    <row r="82" spans="1:12" ht="15" x14ac:dyDescent="0.25">
      <c r="A82" s="23"/>
      <c r="B82" s="15"/>
      <c r="C82" s="11"/>
      <c r="D82" s="7" t="s">
        <v>23</v>
      </c>
      <c r="E82" s="107" t="s">
        <v>87</v>
      </c>
      <c r="F82" s="121">
        <v>40</v>
      </c>
      <c r="G82" s="106">
        <v>8.6999999999999993</v>
      </c>
      <c r="H82" s="106">
        <v>8.4</v>
      </c>
      <c r="I82" s="106">
        <v>14.58</v>
      </c>
      <c r="J82" s="106">
        <v>117</v>
      </c>
      <c r="K82" s="74">
        <v>3</v>
      </c>
      <c r="L82" s="41"/>
    </row>
    <row r="83" spans="1:12" ht="15.75" thickBot="1" x14ac:dyDescent="0.3">
      <c r="A83" s="23"/>
      <c r="B83" s="15"/>
      <c r="C83" s="11"/>
      <c r="D83" s="109" t="s">
        <v>31</v>
      </c>
      <c r="E83" s="101" t="s">
        <v>39</v>
      </c>
      <c r="F83" s="113">
        <v>25</v>
      </c>
      <c r="G83" s="113">
        <v>1.57</v>
      </c>
      <c r="H83" s="113">
        <v>0.61</v>
      </c>
      <c r="I83" s="113">
        <v>14.87</v>
      </c>
      <c r="J83" s="113">
        <v>87.92</v>
      </c>
      <c r="K83" s="74">
        <v>5</v>
      </c>
      <c r="L83" s="41"/>
    </row>
    <row r="84" spans="1:12" ht="15" x14ac:dyDescent="0.25">
      <c r="A84" s="23"/>
      <c r="B84" s="15"/>
      <c r="C84" s="11"/>
      <c r="D84" s="110" t="s">
        <v>24</v>
      </c>
      <c r="E84" s="104" t="s">
        <v>88</v>
      </c>
      <c r="F84" s="106">
        <v>100</v>
      </c>
      <c r="G84" s="105">
        <v>0.4</v>
      </c>
      <c r="H84" s="105">
        <v>0.3</v>
      </c>
      <c r="I84" s="111">
        <v>10.3</v>
      </c>
      <c r="J84" s="105">
        <v>47</v>
      </c>
      <c r="K84" s="74">
        <v>3</v>
      </c>
      <c r="L84" s="41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4"/>
      <c r="B87" s="17"/>
      <c r="C87" s="8"/>
      <c r="D87" s="18" t="s">
        <v>33</v>
      </c>
      <c r="E87" s="9"/>
      <c r="F87" s="19">
        <f>SUM(F80:F86)</f>
        <v>505</v>
      </c>
      <c r="G87" s="19">
        <f t="shared" ref="G87" si="32">SUM(G80:G86)</f>
        <v>17.639999999999997</v>
      </c>
      <c r="H87" s="19">
        <f t="shared" ref="H87" si="33">SUM(H80:H86)</f>
        <v>16.96</v>
      </c>
      <c r="I87" s="19">
        <f t="shared" ref="I87" si="34">SUM(I80:I86)</f>
        <v>75.010000000000005</v>
      </c>
      <c r="J87" s="19">
        <f t="shared" ref="J87" si="35">SUM(J80:J86)</f>
        <v>581.19999999999993</v>
      </c>
      <c r="K87" s="25"/>
      <c r="L87" s="58">
        <v>101.63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8" t="s">
        <v>26</v>
      </c>
      <c r="E88" s="112" t="s">
        <v>62</v>
      </c>
      <c r="F88" s="115">
        <v>60</v>
      </c>
      <c r="G88" s="113">
        <v>0.86</v>
      </c>
      <c r="H88" s="106">
        <v>5.05</v>
      </c>
      <c r="I88" s="114">
        <v>6.02</v>
      </c>
      <c r="J88" s="113">
        <v>68.89</v>
      </c>
      <c r="K88" s="77">
        <v>30</v>
      </c>
      <c r="L88" s="41"/>
    </row>
    <row r="89" spans="1:12" ht="15" x14ac:dyDescent="0.25">
      <c r="A89" s="23"/>
      <c r="B89" s="15"/>
      <c r="C89" s="11"/>
      <c r="D89" s="7" t="s">
        <v>27</v>
      </c>
      <c r="E89" s="107" t="s">
        <v>112</v>
      </c>
      <c r="F89" s="123" t="s">
        <v>64</v>
      </c>
      <c r="G89" s="113">
        <v>2.7</v>
      </c>
      <c r="H89" s="113">
        <v>5.5</v>
      </c>
      <c r="I89" s="113">
        <v>14.1</v>
      </c>
      <c r="J89" s="113">
        <v>115.9</v>
      </c>
      <c r="K89" s="76">
        <v>98</v>
      </c>
      <c r="L89" s="41"/>
    </row>
    <row r="90" spans="1:12" ht="15" x14ac:dyDescent="0.25">
      <c r="A90" s="23"/>
      <c r="B90" s="15"/>
      <c r="C90" s="11"/>
      <c r="D90" s="7" t="s">
        <v>28</v>
      </c>
      <c r="E90" s="107" t="s">
        <v>113</v>
      </c>
      <c r="F90" s="115">
        <v>100</v>
      </c>
      <c r="G90" s="113">
        <v>12.34</v>
      </c>
      <c r="H90" s="113">
        <v>11.4</v>
      </c>
      <c r="I90" s="113">
        <v>8.1</v>
      </c>
      <c r="J90" s="113">
        <v>163</v>
      </c>
      <c r="K90" s="76" t="s">
        <v>54</v>
      </c>
      <c r="L90" s="41"/>
    </row>
    <row r="91" spans="1:12" ht="15" x14ac:dyDescent="0.25">
      <c r="A91" s="23"/>
      <c r="B91" s="15"/>
      <c r="C91" s="11"/>
      <c r="D91" s="7" t="s">
        <v>29</v>
      </c>
      <c r="E91" s="107" t="s">
        <v>114</v>
      </c>
      <c r="F91" s="115">
        <v>150</v>
      </c>
      <c r="G91" s="113">
        <v>5.64</v>
      </c>
      <c r="H91" s="113">
        <v>4.79</v>
      </c>
      <c r="I91" s="113">
        <v>33.700000000000003</v>
      </c>
      <c r="J91" s="113">
        <v>205.6</v>
      </c>
      <c r="K91" s="76">
        <v>333</v>
      </c>
      <c r="L91" s="41"/>
    </row>
    <row r="92" spans="1:12" ht="15" x14ac:dyDescent="0.25">
      <c r="A92" s="23"/>
      <c r="B92" s="15"/>
      <c r="C92" s="11"/>
      <c r="D92" s="7" t="s">
        <v>30</v>
      </c>
      <c r="E92" s="107" t="s">
        <v>115</v>
      </c>
      <c r="F92" s="113">
        <v>180</v>
      </c>
      <c r="G92" s="113">
        <v>0.94</v>
      </c>
      <c r="H92" s="113">
        <v>0.05</v>
      </c>
      <c r="I92" s="113">
        <v>27.78</v>
      </c>
      <c r="J92" s="113">
        <v>116.17</v>
      </c>
      <c r="K92" s="76">
        <v>401</v>
      </c>
      <c r="L92" s="41"/>
    </row>
    <row r="93" spans="1:12" ht="15" x14ac:dyDescent="0.25">
      <c r="A93" s="23"/>
      <c r="B93" s="15"/>
      <c r="C93" s="11"/>
      <c r="D93" s="109" t="s">
        <v>31</v>
      </c>
      <c r="E93" s="101" t="s">
        <v>39</v>
      </c>
      <c r="F93" s="113">
        <v>20</v>
      </c>
      <c r="G93" s="113">
        <v>1.25</v>
      </c>
      <c r="H93" s="113">
        <v>0.49</v>
      </c>
      <c r="I93" s="113">
        <v>8.57</v>
      </c>
      <c r="J93" s="113">
        <v>70.33</v>
      </c>
      <c r="K93" s="76">
        <v>6</v>
      </c>
      <c r="L93" s="41"/>
    </row>
    <row r="94" spans="1:12" ht="30" x14ac:dyDescent="0.25">
      <c r="A94" s="23"/>
      <c r="B94" s="15"/>
      <c r="C94" s="11"/>
      <c r="D94" s="7" t="s">
        <v>32</v>
      </c>
      <c r="E94" s="107" t="s">
        <v>43</v>
      </c>
      <c r="F94" s="113">
        <v>40</v>
      </c>
      <c r="G94" s="113">
        <v>2.65</v>
      </c>
      <c r="H94" s="113">
        <v>0.35</v>
      </c>
      <c r="I94" s="113">
        <v>16.96</v>
      </c>
      <c r="J94" s="113">
        <v>81.58</v>
      </c>
      <c r="K94" s="76">
        <v>1</v>
      </c>
      <c r="L94" s="41"/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.75" thickBot="1" x14ac:dyDescent="0.3">
      <c r="A96" s="24"/>
      <c r="B96" s="17"/>
      <c r="C96" s="8"/>
      <c r="D96" s="18" t="s">
        <v>33</v>
      </c>
      <c r="E96" s="9"/>
      <c r="F96" s="19">
        <v>770</v>
      </c>
      <c r="G96" s="19">
        <f>SUM(G88:G95)</f>
        <v>26.38</v>
      </c>
      <c r="H96" s="19">
        <f>SUM(H88:H95)</f>
        <v>27.630000000000003</v>
      </c>
      <c r="I96" s="19">
        <f>SUM(I88:I95)</f>
        <v>115.23000000000002</v>
      </c>
      <c r="J96" s="19">
        <f>SUM(J88:J95)</f>
        <v>821.47</v>
      </c>
      <c r="K96" s="25"/>
      <c r="L96" s="58">
        <v>152.38999999999999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126" t="s">
        <v>4</v>
      </c>
      <c r="D97" s="127"/>
      <c r="E97" s="31"/>
      <c r="F97" s="32">
        <f>F87+F96</f>
        <v>1275</v>
      </c>
      <c r="G97" s="32">
        <f>G87+G96</f>
        <v>44.019999999999996</v>
      </c>
      <c r="H97" s="32">
        <f>H87+H96</f>
        <v>44.59</v>
      </c>
      <c r="I97" s="32">
        <f>I87+I96</f>
        <v>190.24</v>
      </c>
      <c r="J97" s="32">
        <f>J87+J96</f>
        <v>1402.67</v>
      </c>
      <c r="K97" s="32"/>
      <c r="L97" s="32">
        <f>L87+L96</f>
        <v>254.01999999999998</v>
      </c>
    </row>
    <row r="98" spans="1:12" ht="30" x14ac:dyDescent="0.25">
      <c r="A98" s="20">
        <v>2</v>
      </c>
      <c r="B98" s="21">
        <v>1</v>
      </c>
      <c r="C98" s="22" t="s">
        <v>20</v>
      </c>
      <c r="D98" s="5" t="s">
        <v>21</v>
      </c>
      <c r="E98" s="104" t="s">
        <v>116</v>
      </c>
      <c r="F98" s="105">
        <v>160</v>
      </c>
      <c r="G98" s="106">
        <v>1.98</v>
      </c>
      <c r="H98" s="106">
        <v>4.5999999999999996</v>
      </c>
      <c r="I98" s="106">
        <v>24.5</v>
      </c>
      <c r="J98" s="105">
        <v>225</v>
      </c>
      <c r="K98" s="80">
        <v>189</v>
      </c>
      <c r="L98" s="39"/>
    </row>
    <row r="99" spans="1:12" ht="15" x14ac:dyDescent="0.25">
      <c r="A99" s="23"/>
      <c r="B99" s="15"/>
      <c r="C99" s="11"/>
      <c r="D99" s="7" t="s">
        <v>22</v>
      </c>
      <c r="E99" s="107" t="s">
        <v>52</v>
      </c>
      <c r="F99" s="106">
        <v>180</v>
      </c>
      <c r="G99" s="106">
        <v>3.48</v>
      </c>
      <c r="H99" s="106">
        <v>2.79</v>
      </c>
      <c r="I99" s="106">
        <v>10.08</v>
      </c>
      <c r="J99" s="106">
        <v>80.55</v>
      </c>
      <c r="K99" s="79">
        <v>8</v>
      </c>
      <c r="L99" s="41"/>
    </row>
    <row r="100" spans="1:12" ht="15.75" thickBot="1" x14ac:dyDescent="0.3">
      <c r="A100" s="23"/>
      <c r="B100" s="15"/>
      <c r="C100" s="11"/>
      <c r="D100" s="7" t="s">
        <v>23</v>
      </c>
      <c r="E100" s="107" t="s">
        <v>53</v>
      </c>
      <c r="F100" s="121">
        <v>40</v>
      </c>
      <c r="G100" s="106">
        <v>8.6999999999999993</v>
      </c>
      <c r="H100" s="106">
        <v>8.4</v>
      </c>
      <c r="I100" s="106">
        <v>14.58</v>
      </c>
      <c r="J100" s="106">
        <v>117</v>
      </c>
      <c r="K100" s="79">
        <v>7</v>
      </c>
      <c r="L100" s="41"/>
    </row>
    <row r="101" spans="1:12" ht="15.75" thickBot="1" x14ac:dyDescent="0.3">
      <c r="A101" s="23"/>
      <c r="B101" s="15"/>
      <c r="C101" s="11"/>
      <c r="D101" s="109" t="s">
        <v>23</v>
      </c>
      <c r="E101" s="107" t="s">
        <v>75</v>
      </c>
      <c r="F101" s="106">
        <v>25</v>
      </c>
      <c r="G101" s="106">
        <v>1.57</v>
      </c>
      <c r="H101" s="106">
        <v>0.61</v>
      </c>
      <c r="I101" s="106">
        <v>14.87</v>
      </c>
      <c r="J101" s="106">
        <v>87.92</v>
      </c>
      <c r="K101" s="80">
        <v>9</v>
      </c>
      <c r="L101" s="41"/>
    </row>
    <row r="102" spans="1:12" ht="15.75" thickBot="1" x14ac:dyDescent="0.3">
      <c r="A102" s="23"/>
      <c r="B102" s="15"/>
      <c r="C102" s="11"/>
      <c r="D102" s="110" t="s">
        <v>127</v>
      </c>
      <c r="E102" s="104" t="s">
        <v>117</v>
      </c>
      <c r="F102" s="105">
        <v>125</v>
      </c>
      <c r="G102" s="105">
        <v>3.5</v>
      </c>
      <c r="H102" s="105">
        <v>3.13</v>
      </c>
      <c r="I102" s="111">
        <v>5.64</v>
      </c>
      <c r="J102" s="105">
        <v>70.64</v>
      </c>
      <c r="K102" s="81">
        <v>6</v>
      </c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.75" thickBot="1" x14ac:dyDescent="0.3">
      <c r="A105" s="24"/>
      <c r="B105" s="17"/>
      <c r="C105" s="8"/>
      <c r="D105" s="18" t="s">
        <v>33</v>
      </c>
      <c r="E105" s="9"/>
      <c r="F105" s="19">
        <f>SUM(F98:F104)</f>
        <v>530</v>
      </c>
      <c r="G105" s="19">
        <f t="shared" ref="G105:J105" si="36">SUM(G98:G104)</f>
        <v>19.23</v>
      </c>
      <c r="H105" s="19">
        <f t="shared" si="36"/>
        <v>19.529999999999998</v>
      </c>
      <c r="I105" s="19">
        <f t="shared" si="36"/>
        <v>69.67</v>
      </c>
      <c r="J105" s="19">
        <f t="shared" si="36"/>
        <v>581.11</v>
      </c>
      <c r="K105" s="25"/>
      <c r="L105" s="58">
        <v>101.63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8" t="s">
        <v>26</v>
      </c>
      <c r="E106" s="112" t="s">
        <v>89</v>
      </c>
      <c r="F106" s="113">
        <v>60</v>
      </c>
      <c r="G106" s="113">
        <v>0.64</v>
      </c>
      <c r="H106" s="106">
        <v>2.06</v>
      </c>
      <c r="I106" s="114">
        <v>3.96</v>
      </c>
      <c r="J106" s="113">
        <v>45.64</v>
      </c>
      <c r="K106" s="83">
        <v>9</v>
      </c>
      <c r="L106" s="41"/>
    </row>
    <row r="107" spans="1:12" ht="15" x14ac:dyDescent="0.25">
      <c r="A107" s="23"/>
      <c r="B107" s="15"/>
      <c r="C107" s="11"/>
      <c r="D107" s="7" t="s">
        <v>27</v>
      </c>
      <c r="E107" s="107" t="s">
        <v>107</v>
      </c>
      <c r="F107" s="113">
        <v>220</v>
      </c>
      <c r="G107" s="113">
        <v>4.87</v>
      </c>
      <c r="H107" s="113">
        <v>2.8</v>
      </c>
      <c r="I107" s="113">
        <v>20.399999999999999</v>
      </c>
      <c r="J107" s="113">
        <v>128</v>
      </c>
      <c r="K107" s="82">
        <v>71</v>
      </c>
      <c r="L107" s="41"/>
    </row>
    <row r="108" spans="1:12" ht="15" x14ac:dyDescent="0.25">
      <c r="A108" s="23"/>
      <c r="B108" s="15"/>
      <c r="C108" s="11"/>
      <c r="D108" s="7" t="s">
        <v>28</v>
      </c>
      <c r="E108" s="107" t="s">
        <v>118</v>
      </c>
      <c r="F108" s="113">
        <v>90</v>
      </c>
      <c r="G108" s="113">
        <v>13.98</v>
      </c>
      <c r="H108" s="113">
        <v>12</v>
      </c>
      <c r="I108" s="113">
        <v>12.73</v>
      </c>
      <c r="J108" s="113">
        <v>264.06</v>
      </c>
      <c r="K108" s="82">
        <v>259</v>
      </c>
      <c r="L108" s="41"/>
    </row>
    <row r="109" spans="1:12" ht="15" x14ac:dyDescent="0.25">
      <c r="A109" s="23"/>
      <c r="B109" s="15"/>
      <c r="C109" s="11"/>
      <c r="D109" s="7" t="s">
        <v>29</v>
      </c>
      <c r="E109" s="107" t="s">
        <v>119</v>
      </c>
      <c r="F109" s="113">
        <v>150</v>
      </c>
      <c r="G109" s="113">
        <v>2.63</v>
      </c>
      <c r="H109" s="113">
        <v>8.16</v>
      </c>
      <c r="I109" s="113">
        <v>26.17</v>
      </c>
      <c r="J109" s="113">
        <v>147.16</v>
      </c>
      <c r="K109" s="82">
        <v>394</v>
      </c>
      <c r="L109" s="41"/>
    </row>
    <row r="110" spans="1:12" ht="15" x14ac:dyDescent="0.25">
      <c r="A110" s="23"/>
      <c r="B110" s="15"/>
      <c r="C110" s="11"/>
      <c r="D110" s="7" t="s">
        <v>30</v>
      </c>
      <c r="E110" s="107" t="s">
        <v>50</v>
      </c>
      <c r="F110" s="113">
        <v>180</v>
      </c>
      <c r="G110" s="113">
        <v>0.9</v>
      </c>
      <c r="H110" s="113">
        <v>0.18</v>
      </c>
      <c r="I110" s="113">
        <v>18.18</v>
      </c>
      <c r="J110" s="113">
        <v>77.400000000000006</v>
      </c>
      <c r="K110" s="82">
        <v>2</v>
      </c>
      <c r="L110" s="41"/>
    </row>
    <row r="111" spans="1:12" ht="15" x14ac:dyDescent="0.25">
      <c r="A111" s="23"/>
      <c r="B111" s="15"/>
      <c r="C111" s="11"/>
      <c r="D111" s="7" t="s">
        <v>31</v>
      </c>
      <c r="E111" s="107" t="s">
        <v>75</v>
      </c>
      <c r="F111" s="113">
        <v>20</v>
      </c>
      <c r="G111" s="113">
        <v>1.25</v>
      </c>
      <c r="H111" s="113">
        <v>0.49</v>
      </c>
      <c r="I111" s="113">
        <v>8.57</v>
      </c>
      <c r="J111" s="113">
        <v>70.33</v>
      </c>
      <c r="K111" s="82">
        <v>1</v>
      </c>
      <c r="L111" s="41"/>
    </row>
    <row r="112" spans="1:12" ht="30" x14ac:dyDescent="0.25">
      <c r="A112" s="23"/>
      <c r="B112" s="15"/>
      <c r="C112" s="11"/>
      <c r="D112" s="7" t="s">
        <v>32</v>
      </c>
      <c r="E112" s="107" t="s">
        <v>92</v>
      </c>
      <c r="F112" s="113">
        <v>40</v>
      </c>
      <c r="G112" s="113">
        <v>2.65</v>
      </c>
      <c r="H112" s="113">
        <v>0.35</v>
      </c>
      <c r="I112" s="113">
        <v>16.96</v>
      </c>
      <c r="J112" s="113">
        <v>81.58</v>
      </c>
      <c r="K112" s="82">
        <v>338</v>
      </c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760</v>
      </c>
      <c r="G115" s="19">
        <f t="shared" ref="G115:J115" si="37">SUM(G106:G114)</f>
        <v>26.919999999999998</v>
      </c>
      <c r="H115" s="19">
        <f t="shared" si="37"/>
        <v>26.04</v>
      </c>
      <c r="I115" s="19">
        <f t="shared" si="37"/>
        <v>106.97</v>
      </c>
      <c r="J115" s="19">
        <f t="shared" si="37"/>
        <v>814.17000000000007</v>
      </c>
      <c r="K115" s="25"/>
      <c r="L115" s="19">
        <v>152.38999999999999</v>
      </c>
    </row>
    <row r="116" spans="1:12" ht="15.75" thickBot="1" x14ac:dyDescent="0.25">
      <c r="A116" s="29">
        <f>A98</f>
        <v>2</v>
      </c>
      <c r="B116" s="30">
        <f>B98</f>
        <v>1</v>
      </c>
      <c r="C116" s="126" t="s">
        <v>4</v>
      </c>
      <c r="D116" s="127"/>
      <c r="E116" s="31"/>
      <c r="F116" s="32">
        <f>F105+F115</f>
        <v>1290</v>
      </c>
      <c r="G116" s="32">
        <f t="shared" ref="G116" si="38">G105+G115</f>
        <v>46.15</v>
      </c>
      <c r="H116" s="32">
        <f t="shared" ref="H116" si="39">H105+H115</f>
        <v>45.569999999999993</v>
      </c>
      <c r="I116" s="32">
        <f t="shared" ref="I116" si="40">I105+I115</f>
        <v>176.64</v>
      </c>
      <c r="J116" s="32">
        <f t="shared" ref="J116:L116" si="41">J105+J115</f>
        <v>1395.2800000000002</v>
      </c>
      <c r="K116" s="32"/>
      <c r="L116" s="32">
        <f t="shared" si="41"/>
        <v>254.01999999999998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104" t="s">
        <v>98</v>
      </c>
      <c r="F117" s="105">
        <v>160</v>
      </c>
      <c r="G117" s="106">
        <v>8.8000000000000007</v>
      </c>
      <c r="H117" s="106">
        <v>13.71</v>
      </c>
      <c r="I117" s="106">
        <v>37.5</v>
      </c>
      <c r="J117" s="105">
        <v>318</v>
      </c>
      <c r="K117" s="85">
        <v>215</v>
      </c>
      <c r="L117" s="39"/>
    </row>
    <row r="118" spans="1:12" ht="15" x14ac:dyDescent="0.25">
      <c r="A118" s="14"/>
      <c r="B118" s="15"/>
      <c r="C118" s="11"/>
      <c r="D118" s="8"/>
      <c r="E118" s="112" t="s">
        <v>99</v>
      </c>
      <c r="F118" s="113">
        <v>40</v>
      </c>
      <c r="G118" s="106">
        <v>4.58</v>
      </c>
      <c r="H118" s="106">
        <v>2.38</v>
      </c>
      <c r="I118" s="106">
        <v>0.3</v>
      </c>
      <c r="J118" s="113">
        <v>63</v>
      </c>
      <c r="K118" s="86">
        <v>7</v>
      </c>
      <c r="L118" s="41"/>
    </row>
    <row r="119" spans="1:12" ht="15" x14ac:dyDescent="0.25">
      <c r="A119" s="14"/>
      <c r="B119" s="15"/>
      <c r="C119" s="11"/>
      <c r="D119" s="7" t="s">
        <v>22</v>
      </c>
      <c r="E119" s="107" t="s">
        <v>120</v>
      </c>
      <c r="F119" s="121">
        <v>185</v>
      </c>
      <c r="G119" s="106">
        <v>0.25</v>
      </c>
      <c r="H119" s="106">
        <v>0.01</v>
      </c>
      <c r="I119" s="106">
        <v>6.9</v>
      </c>
      <c r="J119" s="106">
        <v>27.4</v>
      </c>
      <c r="K119" s="84">
        <v>432</v>
      </c>
      <c r="L119" s="41"/>
    </row>
    <row r="120" spans="1:12" ht="15.75" thickBot="1" x14ac:dyDescent="0.3">
      <c r="A120" s="14"/>
      <c r="B120" s="15"/>
      <c r="C120" s="11"/>
      <c r="D120" s="7" t="s">
        <v>23</v>
      </c>
      <c r="E120" s="107" t="s">
        <v>39</v>
      </c>
      <c r="F120" s="121">
        <v>25</v>
      </c>
      <c r="G120" s="106">
        <v>1.57</v>
      </c>
      <c r="H120" s="106">
        <v>0.61</v>
      </c>
      <c r="I120" s="106">
        <v>14.87</v>
      </c>
      <c r="J120" s="106">
        <v>87.92</v>
      </c>
      <c r="K120" s="84">
        <v>2</v>
      </c>
      <c r="L120" s="41"/>
    </row>
    <row r="121" spans="1:12" ht="15" x14ac:dyDescent="0.25">
      <c r="A121" s="14"/>
      <c r="B121" s="15"/>
      <c r="C121" s="11"/>
      <c r="D121" s="109" t="s">
        <v>24</v>
      </c>
      <c r="E121" s="104" t="s">
        <v>88</v>
      </c>
      <c r="F121" s="105">
        <v>100</v>
      </c>
      <c r="G121" s="105">
        <v>0.9</v>
      </c>
      <c r="H121" s="105">
        <v>0.2</v>
      </c>
      <c r="I121" s="111">
        <v>8.1</v>
      </c>
      <c r="J121" s="105">
        <v>43</v>
      </c>
      <c r="K121" s="85">
        <v>8</v>
      </c>
      <c r="L121" s="41"/>
    </row>
    <row r="122" spans="1:12" ht="15" x14ac:dyDescent="0.25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.75" thickBot="1" x14ac:dyDescent="0.3">
      <c r="A124" s="16"/>
      <c r="B124" s="17"/>
      <c r="C124" s="8"/>
      <c r="D124" s="18" t="s">
        <v>33</v>
      </c>
      <c r="E124" s="9"/>
      <c r="F124" s="19">
        <f>SUM(F117:F123)</f>
        <v>510</v>
      </c>
      <c r="G124" s="19">
        <f t="shared" ref="G124:J124" si="42">SUM(G117:G123)</f>
        <v>16.100000000000001</v>
      </c>
      <c r="H124" s="19">
        <f t="shared" si="42"/>
        <v>16.91</v>
      </c>
      <c r="I124" s="19">
        <f t="shared" si="42"/>
        <v>67.669999999999987</v>
      </c>
      <c r="J124" s="19">
        <f t="shared" si="42"/>
        <v>539.31999999999994</v>
      </c>
      <c r="K124" s="25"/>
      <c r="L124" s="78">
        <v>101.63</v>
      </c>
    </row>
    <row r="125" spans="1:12" ht="15.75" thickBot="1" x14ac:dyDescent="0.3">
      <c r="A125" s="13">
        <f>A117</f>
        <v>2</v>
      </c>
      <c r="B125" s="13">
        <f>B117</f>
        <v>2</v>
      </c>
      <c r="C125" s="10" t="s">
        <v>25</v>
      </c>
      <c r="D125" s="8" t="s">
        <v>26</v>
      </c>
      <c r="E125" s="112" t="s">
        <v>121</v>
      </c>
      <c r="F125" s="113">
        <v>60</v>
      </c>
      <c r="G125" s="113">
        <v>0.48</v>
      </c>
      <c r="H125" s="106">
        <v>0.06</v>
      </c>
      <c r="I125" s="114">
        <v>1.02</v>
      </c>
      <c r="J125" s="113">
        <v>7.8</v>
      </c>
      <c r="K125" s="88">
        <v>40</v>
      </c>
      <c r="L125" s="41"/>
    </row>
    <row r="126" spans="1:12" ht="15" x14ac:dyDescent="0.25">
      <c r="A126" s="14"/>
      <c r="B126" s="15"/>
      <c r="C126" s="11"/>
      <c r="D126" s="7" t="s">
        <v>27</v>
      </c>
      <c r="E126" s="107" t="s">
        <v>122</v>
      </c>
      <c r="F126" s="123">
        <v>210</v>
      </c>
      <c r="G126" s="113">
        <v>4.5</v>
      </c>
      <c r="H126" s="113">
        <v>6.7</v>
      </c>
      <c r="I126" s="113">
        <v>13.5</v>
      </c>
      <c r="J126" s="113">
        <v>185</v>
      </c>
      <c r="K126" s="87">
        <v>99</v>
      </c>
      <c r="L126" s="41"/>
    </row>
    <row r="127" spans="1:12" ht="15" x14ac:dyDescent="0.25">
      <c r="A127" s="14"/>
      <c r="B127" s="15"/>
      <c r="C127" s="11"/>
      <c r="D127" s="7" t="s">
        <v>28</v>
      </c>
      <c r="E127" s="107" t="s">
        <v>123</v>
      </c>
      <c r="F127" s="113">
        <v>90</v>
      </c>
      <c r="G127" s="113">
        <v>10.87</v>
      </c>
      <c r="H127" s="113">
        <v>9.24</v>
      </c>
      <c r="I127" s="113">
        <v>13.2</v>
      </c>
      <c r="J127" s="113">
        <v>164.2</v>
      </c>
      <c r="K127" s="87">
        <v>256</v>
      </c>
      <c r="L127" s="41"/>
    </row>
    <row r="128" spans="1:12" ht="15" x14ac:dyDescent="0.25">
      <c r="A128" s="14"/>
      <c r="B128" s="15"/>
      <c r="C128" s="11"/>
      <c r="D128" s="7" t="s">
        <v>29</v>
      </c>
      <c r="E128" s="107" t="s">
        <v>40</v>
      </c>
      <c r="F128" s="113">
        <v>150</v>
      </c>
      <c r="G128" s="113">
        <v>3.28</v>
      </c>
      <c r="H128" s="113">
        <v>7.24</v>
      </c>
      <c r="I128" s="113">
        <v>22.06</v>
      </c>
      <c r="J128" s="113">
        <v>162.91999999999999</v>
      </c>
      <c r="K128" s="87">
        <v>326</v>
      </c>
      <c r="L128" s="41"/>
    </row>
    <row r="129" spans="1:12" ht="15" x14ac:dyDescent="0.25">
      <c r="A129" s="14"/>
      <c r="B129" s="15"/>
      <c r="C129" s="11"/>
      <c r="D129" s="7" t="s">
        <v>30</v>
      </c>
      <c r="E129" s="107" t="s">
        <v>124</v>
      </c>
      <c r="F129" s="113">
        <v>180</v>
      </c>
      <c r="G129" s="113">
        <v>7.0000000000000007E-2</v>
      </c>
      <c r="H129" s="113">
        <v>0.05</v>
      </c>
      <c r="I129" s="113">
        <v>22.34</v>
      </c>
      <c r="J129" s="113">
        <v>87.75</v>
      </c>
      <c r="K129" s="87">
        <v>399</v>
      </c>
      <c r="L129" s="41"/>
    </row>
    <row r="130" spans="1:12" ht="15" x14ac:dyDescent="0.25">
      <c r="A130" s="14"/>
      <c r="B130" s="15"/>
      <c r="C130" s="11"/>
      <c r="D130" s="7" t="s">
        <v>31</v>
      </c>
      <c r="E130" s="107" t="s">
        <v>75</v>
      </c>
      <c r="F130" s="113">
        <v>50</v>
      </c>
      <c r="G130" s="113">
        <v>3.75</v>
      </c>
      <c r="H130" s="113">
        <v>1.45</v>
      </c>
      <c r="I130" s="113">
        <v>25.7</v>
      </c>
      <c r="J130" s="113">
        <v>131</v>
      </c>
      <c r="K130" s="87">
        <v>2</v>
      </c>
      <c r="L130" s="41"/>
    </row>
    <row r="131" spans="1:12" ht="30" x14ac:dyDescent="0.25">
      <c r="A131" s="14"/>
      <c r="B131" s="15"/>
      <c r="C131" s="11"/>
      <c r="D131" s="7" t="s">
        <v>32</v>
      </c>
      <c r="E131" s="107" t="s">
        <v>43</v>
      </c>
      <c r="F131" s="113">
        <v>40</v>
      </c>
      <c r="G131" s="113">
        <v>2.65</v>
      </c>
      <c r="H131" s="113">
        <v>0.35</v>
      </c>
      <c r="I131" s="113">
        <v>16.96</v>
      </c>
      <c r="J131" s="113">
        <v>81.58</v>
      </c>
      <c r="K131" s="87">
        <v>1</v>
      </c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780</v>
      </c>
      <c r="G134" s="19">
        <f t="shared" ref="G134:J134" si="43">SUM(G125:G133)</f>
        <v>25.599999999999998</v>
      </c>
      <c r="H134" s="19">
        <f t="shared" si="43"/>
        <v>25.090000000000003</v>
      </c>
      <c r="I134" s="19">
        <f t="shared" si="43"/>
        <v>114.78</v>
      </c>
      <c r="J134" s="19">
        <f t="shared" si="43"/>
        <v>820.25</v>
      </c>
      <c r="K134" s="25"/>
      <c r="L134" s="19">
        <v>152.38999999999999</v>
      </c>
    </row>
    <row r="135" spans="1:12" ht="15.75" thickBot="1" x14ac:dyDescent="0.25">
      <c r="A135" s="33">
        <f>A117</f>
        <v>2</v>
      </c>
      <c r="B135" s="33">
        <f>B117</f>
        <v>2</v>
      </c>
      <c r="C135" s="126" t="s">
        <v>4</v>
      </c>
      <c r="D135" s="127"/>
      <c r="E135" s="31"/>
      <c r="F135" s="32">
        <f>F124+F134</f>
        <v>1290</v>
      </c>
      <c r="G135" s="32">
        <f t="shared" ref="G135" si="44">G124+G134</f>
        <v>41.7</v>
      </c>
      <c r="H135" s="32">
        <f t="shared" ref="H135" si="45">H124+H134</f>
        <v>42</v>
      </c>
      <c r="I135" s="32">
        <f t="shared" ref="I135" si="46">I124+I134</f>
        <v>182.45</v>
      </c>
      <c r="J135" s="32">
        <f t="shared" ref="J135:L135" si="47">J124+J134</f>
        <v>1359.57</v>
      </c>
      <c r="K135" s="32"/>
      <c r="L135" s="32">
        <f t="shared" si="47"/>
        <v>254.01999999999998</v>
      </c>
    </row>
    <row r="136" spans="1:12" ht="15.75" thickBot="1" x14ac:dyDescent="0.3">
      <c r="A136" s="20">
        <v>2</v>
      </c>
      <c r="B136" s="21">
        <v>3</v>
      </c>
      <c r="C136" s="22" t="s">
        <v>20</v>
      </c>
      <c r="D136" s="5" t="s">
        <v>21</v>
      </c>
      <c r="E136" s="104" t="s">
        <v>60</v>
      </c>
      <c r="F136" s="105">
        <v>160</v>
      </c>
      <c r="G136" s="106">
        <v>10.4</v>
      </c>
      <c r="H136" s="106">
        <v>13.8</v>
      </c>
      <c r="I136" s="106">
        <v>22.1</v>
      </c>
      <c r="J136" s="105">
        <v>255</v>
      </c>
      <c r="K136" s="90">
        <v>204</v>
      </c>
      <c r="L136" s="39"/>
    </row>
    <row r="137" spans="1:12" ht="15" x14ac:dyDescent="0.25">
      <c r="A137" s="23"/>
      <c r="B137" s="15"/>
      <c r="C137" s="11"/>
      <c r="D137" s="7" t="s">
        <v>22</v>
      </c>
      <c r="E137" s="107" t="s">
        <v>44</v>
      </c>
      <c r="F137" s="106">
        <v>180</v>
      </c>
      <c r="G137" s="106">
        <v>2.04</v>
      </c>
      <c r="H137" s="106">
        <v>1.1200000000000001</v>
      </c>
      <c r="I137" s="106">
        <v>11.41</v>
      </c>
      <c r="J137" s="106">
        <v>64.28</v>
      </c>
      <c r="K137" s="90">
        <v>433</v>
      </c>
      <c r="L137" s="41"/>
    </row>
    <row r="138" spans="1:12" ht="15" x14ac:dyDescent="0.25">
      <c r="A138" s="23"/>
      <c r="B138" s="15"/>
      <c r="C138" s="11"/>
      <c r="D138" s="7" t="s">
        <v>23</v>
      </c>
      <c r="E138" s="107" t="s">
        <v>47</v>
      </c>
      <c r="F138" s="108">
        <v>40</v>
      </c>
      <c r="G138" s="106">
        <v>1.62</v>
      </c>
      <c r="H138" s="106">
        <v>0.6</v>
      </c>
      <c r="I138" s="106">
        <v>24.86</v>
      </c>
      <c r="J138" s="106">
        <v>109.2</v>
      </c>
      <c r="K138" s="89">
        <v>2</v>
      </c>
      <c r="L138" s="41"/>
    </row>
    <row r="139" spans="1:12" ht="15.75" customHeight="1" thickBot="1" x14ac:dyDescent="0.3">
      <c r="A139" s="23"/>
      <c r="B139" s="15"/>
      <c r="C139" s="11"/>
      <c r="D139" s="109" t="s">
        <v>23</v>
      </c>
      <c r="E139" s="107" t="s">
        <v>39</v>
      </c>
      <c r="F139" s="106">
        <v>25</v>
      </c>
      <c r="G139" s="106">
        <v>1.57</v>
      </c>
      <c r="H139" s="106">
        <v>0.61</v>
      </c>
      <c r="I139" s="106">
        <v>14.87</v>
      </c>
      <c r="J139" s="106">
        <v>87.92</v>
      </c>
      <c r="K139" s="89">
        <v>3</v>
      </c>
      <c r="L139" s="41"/>
    </row>
    <row r="140" spans="1:12" ht="15" x14ac:dyDescent="0.25">
      <c r="A140" s="23"/>
      <c r="B140" s="15"/>
      <c r="C140" s="11"/>
      <c r="D140" s="110" t="s">
        <v>127</v>
      </c>
      <c r="E140" s="104" t="s">
        <v>61</v>
      </c>
      <c r="F140" s="105">
        <v>125</v>
      </c>
      <c r="G140" s="105">
        <v>3.5</v>
      </c>
      <c r="H140" s="105">
        <v>3.13</v>
      </c>
      <c r="I140" s="111">
        <v>5.64</v>
      </c>
      <c r="J140" s="105">
        <v>70.64</v>
      </c>
      <c r="K140" s="42"/>
      <c r="L140" s="41"/>
    </row>
    <row r="141" spans="1:12" ht="15" x14ac:dyDescent="0.25">
      <c r="A141" s="23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530</v>
      </c>
      <c r="G143" s="19">
        <f t="shared" ref="G143:J143" si="48">SUM(G136:G142)</f>
        <v>19.130000000000003</v>
      </c>
      <c r="H143" s="19">
        <f t="shared" si="48"/>
        <v>19.260000000000002</v>
      </c>
      <c r="I143" s="19">
        <f t="shared" si="48"/>
        <v>78.88000000000001</v>
      </c>
      <c r="J143" s="19">
        <f t="shared" si="48"/>
        <v>587.04</v>
      </c>
      <c r="K143" s="25"/>
      <c r="L143" s="19">
        <v>101.63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8" t="s">
        <v>26</v>
      </c>
      <c r="E144" s="112" t="s">
        <v>62</v>
      </c>
      <c r="F144" s="113">
        <v>60</v>
      </c>
      <c r="G144" s="113">
        <v>0.86</v>
      </c>
      <c r="H144" s="106">
        <v>5.05</v>
      </c>
      <c r="I144" s="114">
        <v>6.02</v>
      </c>
      <c r="J144" s="113">
        <v>68.89</v>
      </c>
      <c r="K144" s="92">
        <v>52</v>
      </c>
      <c r="L144" s="41"/>
    </row>
    <row r="145" spans="1:12" ht="15" x14ac:dyDescent="0.25">
      <c r="A145" s="23"/>
      <c r="B145" s="15"/>
      <c r="C145" s="11"/>
      <c r="D145" s="7" t="s">
        <v>27</v>
      </c>
      <c r="E145" s="107" t="s">
        <v>63</v>
      </c>
      <c r="F145" s="115" t="s">
        <v>64</v>
      </c>
      <c r="G145" s="113">
        <v>6.4</v>
      </c>
      <c r="H145" s="113">
        <v>6.6</v>
      </c>
      <c r="I145" s="113">
        <v>9.4</v>
      </c>
      <c r="J145" s="113">
        <v>111.75</v>
      </c>
      <c r="K145" s="91">
        <v>67</v>
      </c>
      <c r="L145" s="41"/>
    </row>
    <row r="146" spans="1:12" ht="15" x14ac:dyDescent="0.25">
      <c r="A146" s="23"/>
      <c r="B146" s="15"/>
      <c r="C146" s="11"/>
      <c r="D146" s="7" t="s">
        <v>28</v>
      </c>
      <c r="E146" s="107" t="s">
        <v>65</v>
      </c>
      <c r="F146" s="113">
        <v>90</v>
      </c>
      <c r="G146" s="113">
        <v>8.85</v>
      </c>
      <c r="H146" s="113">
        <v>12.18</v>
      </c>
      <c r="I146" s="113">
        <v>11.28</v>
      </c>
      <c r="J146" s="113">
        <v>170</v>
      </c>
      <c r="K146" s="91">
        <v>308</v>
      </c>
      <c r="L146" s="41"/>
    </row>
    <row r="147" spans="1:12" ht="15" x14ac:dyDescent="0.25">
      <c r="A147" s="23"/>
      <c r="B147" s="15"/>
      <c r="C147" s="11"/>
      <c r="D147" s="7" t="s">
        <v>29</v>
      </c>
      <c r="E147" s="107" t="s">
        <v>55</v>
      </c>
      <c r="F147" s="113">
        <v>150</v>
      </c>
      <c r="G147" s="113">
        <v>3.74</v>
      </c>
      <c r="H147" s="113">
        <v>2.66</v>
      </c>
      <c r="I147" s="113">
        <v>34.5</v>
      </c>
      <c r="J147" s="113">
        <v>213.89</v>
      </c>
      <c r="K147" s="91">
        <v>442</v>
      </c>
      <c r="L147" s="41"/>
    </row>
    <row r="148" spans="1:12" ht="15" x14ac:dyDescent="0.25">
      <c r="A148" s="23"/>
      <c r="B148" s="15"/>
      <c r="C148" s="11"/>
      <c r="D148" s="7" t="s">
        <v>42</v>
      </c>
      <c r="E148" s="107" t="s">
        <v>66</v>
      </c>
      <c r="F148" s="113">
        <v>180</v>
      </c>
      <c r="G148" s="113">
        <v>0.1</v>
      </c>
      <c r="H148" s="113">
        <v>0.1</v>
      </c>
      <c r="I148" s="113">
        <v>24.49</v>
      </c>
      <c r="J148" s="113">
        <v>105.996</v>
      </c>
      <c r="K148" s="91">
        <v>1</v>
      </c>
      <c r="L148" s="41"/>
    </row>
    <row r="149" spans="1:12" ht="30" x14ac:dyDescent="0.25">
      <c r="A149" s="23"/>
      <c r="B149" s="15"/>
      <c r="C149" s="11"/>
      <c r="D149" s="7" t="s">
        <v>31</v>
      </c>
      <c r="E149" s="101" t="s">
        <v>67</v>
      </c>
      <c r="F149" s="113">
        <v>20</v>
      </c>
      <c r="G149" s="113">
        <v>1.25</v>
      </c>
      <c r="H149" s="113">
        <v>0.49</v>
      </c>
      <c r="I149" s="113">
        <v>8.57</v>
      </c>
      <c r="J149" s="113">
        <v>70.33</v>
      </c>
      <c r="K149" s="91">
        <v>2</v>
      </c>
      <c r="L149" s="41"/>
    </row>
    <row r="150" spans="1:12" ht="30" x14ac:dyDescent="0.25">
      <c r="A150" s="23"/>
      <c r="B150" s="15"/>
      <c r="C150" s="11"/>
      <c r="D150" s="7" t="s">
        <v>32</v>
      </c>
      <c r="E150" s="101" t="s">
        <v>68</v>
      </c>
      <c r="F150" s="113">
        <v>40</v>
      </c>
      <c r="G150" s="113">
        <v>2.65</v>
      </c>
      <c r="H150" s="113">
        <v>0.35</v>
      </c>
      <c r="I150" s="113">
        <v>16.96</v>
      </c>
      <c r="J150" s="113">
        <v>81.58</v>
      </c>
      <c r="K150" s="91">
        <v>6</v>
      </c>
      <c r="L150" s="41"/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4"/>
      <c r="B153" s="17"/>
      <c r="C153" s="8"/>
      <c r="D153" s="18" t="s">
        <v>33</v>
      </c>
      <c r="E153" s="9"/>
      <c r="F153" s="19">
        <v>760</v>
      </c>
      <c r="G153" s="19">
        <f t="shared" ref="G153:J153" si="49">SUM(G144:G152)</f>
        <v>23.85</v>
      </c>
      <c r="H153" s="19">
        <f t="shared" si="49"/>
        <v>27.43</v>
      </c>
      <c r="I153" s="19">
        <f t="shared" si="49"/>
        <v>111.22</v>
      </c>
      <c r="J153" s="19">
        <f t="shared" si="49"/>
        <v>822.43600000000004</v>
      </c>
      <c r="K153" s="25"/>
      <c r="L153" s="19">
        <v>152.38999999999999</v>
      </c>
    </row>
    <row r="154" spans="1:12" ht="15.75" thickBot="1" x14ac:dyDescent="0.25">
      <c r="A154" s="29">
        <f>A136</f>
        <v>2</v>
      </c>
      <c r="B154" s="30">
        <f>B136</f>
        <v>3</v>
      </c>
      <c r="C154" s="126" t="s">
        <v>4</v>
      </c>
      <c r="D154" s="127"/>
      <c r="E154" s="31"/>
      <c r="F154" s="32">
        <f>F143+F153</f>
        <v>1290</v>
      </c>
      <c r="G154" s="32">
        <f t="shared" ref="G154" si="50">G143+G153</f>
        <v>42.980000000000004</v>
      </c>
      <c r="H154" s="32">
        <f t="shared" ref="H154" si="51">H143+H153</f>
        <v>46.69</v>
      </c>
      <c r="I154" s="32">
        <f t="shared" ref="I154" si="52">I143+I153</f>
        <v>190.10000000000002</v>
      </c>
      <c r="J154" s="32">
        <f t="shared" ref="J154:L154" si="53">J143+J153</f>
        <v>1409.4760000000001</v>
      </c>
      <c r="K154" s="32"/>
      <c r="L154" s="32">
        <f t="shared" si="53"/>
        <v>254.01999999999998</v>
      </c>
    </row>
    <row r="155" spans="1:12" ht="30" x14ac:dyDescent="0.25">
      <c r="A155" s="20">
        <v>2</v>
      </c>
      <c r="B155" s="21">
        <v>4</v>
      </c>
      <c r="C155" s="22" t="s">
        <v>20</v>
      </c>
      <c r="D155" s="5" t="s">
        <v>21</v>
      </c>
      <c r="E155" s="104" t="s">
        <v>69</v>
      </c>
      <c r="F155" s="105">
        <v>160</v>
      </c>
      <c r="G155" s="106">
        <v>4.8</v>
      </c>
      <c r="H155" s="106">
        <v>7.3</v>
      </c>
      <c r="I155" s="106">
        <v>30.02</v>
      </c>
      <c r="J155" s="105">
        <v>265</v>
      </c>
      <c r="K155" s="94">
        <v>184</v>
      </c>
      <c r="L155" s="39"/>
    </row>
    <row r="156" spans="1:12" ht="15" x14ac:dyDescent="0.25">
      <c r="A156" s="23"/>
      <c r="B156" s="15"/>
      <c r="C156" s="11"/>
      <c r="D156" s="7" t="s">
        <v>22</v>
      </c>
      <c r="E156" s="107" t="s">
        <v>58</v>
      </c>
      <c r="F156" s="106">
        <v>185</v>
      </c>
      <c r="G156" s="106">
        <v>0.25</v>
      </c>
      <c r="H156" s="106">
        <v>0.01</v>
      </c>
      <c r="I156" s="106">
        <v>5.56</v>
      </c>
      <c r="J156" s="106">
        <v>26.13</v>
      </c>
      <c r="K156" s="93">
        <v>430</v>
      </c>
      <c r="L156" s="41"/>
    </row>
    <row r="157" spans="1:12" ht="15.75" thickBot="1" x14ac:dyDescent="0.3">
      <c r="A157" s="23"/>
      <c r="B157" s="15"/>
      <c r="C157" s="11"/>
      <c r="D157" s="7" t="s">
        <v>23</v>
      </c>
      <c r="E157" s="107" t="s">
        <v>70</v>
      </c>
      <c r="F157" s="106">
        <v>40</v>
      </c>
      <c r="G157" s="106">
        <v>8.6999999999999993</v>
      </c>
      <c r="H157" s="106">
        <v>8.4</v>
      </c>
      <c r="I157" s="106">
        <v>14.58</v>
      </c>
      <c r="J157" s="106">
        <v>117</v>
      </c>
      <c r="K157" s="93">
        <v>1</v>
      </c>
      <c r="L157" s="41"/>
    </row>
    <row r="158" spans="1:12" ht="30.75" thickBot="1" x14ac:dyDescent="0.3">
      <c r="A158" s="23"/>
      <c r="B158" s="15"/>
      <c r="C158" s="11"/>
      <c r="D158" s="109" t="s">
        <v>23</v>
      </c>
      <c r="E158" s="101" t="s">
        <v>71</v>
      </c>
      <c r="F158" s="106">
        <v>25</v>
      </c>
      <c r="G158" s="106">
        <v>1.57</v>
      </c>
      <c r="H158" s="106">
        <v>0.61</v>
      </c>
      <c r="I158" s="106">
        <v>14.87</v>
      </c>
      <c r="J158" s="106">
        <v>87.92</v>
      </c>
      <c r="K158" s="94">
        <v>2</v>
      </c>
      <c r="L158" s="41"/>
    </row>
    <row r="159" spans="1:12" ht="15.75" thickBot="1" x14ac:dyDescent="0.3">
      <c r="A159" s="23"/>
      <c r="B159" s="15"/>
      <c r="C159" s="11"/>
      <c r="D159" s="110" t="s">
        <v>24</v>
      </c>
      <c r="E159" s="104" t="s">
        <v>72</v>
      </c>
      <c r="F159" s="105">
        <v>100</v>
      </c>
      <c r="G159" s="105">
        <v>0.4</v>
      </c>
      <c r="H159" s="105">
        <v>0.4</v>
      </c>
      <c r="I159" s="111">
        <v>9.8000000000000007</v>
      </c>
      <c r="J159" s="105">
        <v>47</v>
      </c>
      <c r="K159" s="95">
        <v>338</v>
      </c>
      <c r="L159" s="41"/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510</v>
      </c>
      <c r="G162" s="19">
        <f t="shared" ref="G162:J162" si="54">SUM(G155:G161)</f>
        <v>15.72</v>
      </c>
      <c r="H162" s="19">
        <f t="shared" si="54"/>
        <v>16.72</v>
      </c>
      <c r="I162" s="19">
        <f t="shared" si="54"/>
        <v>74.83</v>
      </c>
      <c r="J162" s="19">
        <f t="shared" si="54"/>
        <v>543.04999999999995</v>
      </c>
      <c r="K162" s="25"/>
      <c r="L162" s="19">
        <v>101.63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8" t="s">
        <v>26</v>
      </c>
      <c r="E163" s="112" t="s">
        <v>48</v>
      </c>
      <c r="F163" s="113">
        <v>60</v>
      </c>
      <c r="G163" s="113">
        <v>0.73</v>
      </c>
      <c r="H163" s="106">
        <v>2</v>
      </c>
      <c r="I163" s="114">
        <v>7.66</v>
      </c>
      <c r="J163" s="113">
        <v>71.34</v>
      </c>
      <c r="K163" s="97">
        <v>65</v>
      </c>
      <c r="L163" s="41"/>
    </row>
    <row r="164" spans="1:12" ht="15" x14ac:dyDescent="0.25">
      <c r="A164" s="23"/>
      <c r="B164" s="15"/>
      <c r="C164" s="11"/>
      <c r="D164" s="7" t="s">
        <v>27</v>
      </c>
      <c r="E164" s="107" t="s">
        <v>73</v>
      </c>
      <c r="F164" s="116" t="s">
        <v>64</v>
      </c>
      <c r="G164" s="113">
        <v>2.5099999999999998</v>
      </c>
      <c r="H164" s="113">
        <v>6.4</v>
      </c>
      <c r="I164" s="113">
        <v>16.2</v>
      </c>
      <c r="J164" s="113">
        <v>165</v>
      </c>
      <c r="K164" s="96">
        <v>81</v>
      </c>
      <c r="L164" s="41"/>
    </row>
    <row r="165" spans="1:12" ht="15" x14ac:dyDescent="0.25">
      <c r="A165" s="23"/>
      <c r="B165" s="15"/>
      <c r="C165" s="11"/>
      <c r="D165" s="7" t="s">
        <v>28</v>
      </c>
      <c r="E165" s="107" t="s">
        <v>74</v>
      </c>
      <c r="F165" s="113">
        <v>240</v>
      </c>
      <c r="G165" s="113">
        <v>16.399999999999999</v>
      </c>
      <c r="H165" s="113">
        <v>15.4</v>
      </c>
      <c r="I165" s="113">
        <v>28.81</v>
      </c>
      <c r="J165" s="113">
        <v>290.60000000000002</v>
      </c>
      <c r="K165" s="96" t="s">
        <v>56</v>
      </c>
      <c r="L165" s="41"/>
    </row>
    <row r="166" spans="1:12" ht="15" x14ac:dyDescent="0.25">
      <c r="A166" s="23"/>
      <c r="B166" s="15"/>
      <c r="C166" s="11"/>
      <c r="D166" s="7" t="s">
        <v>42</v>
      </c>
      <c r="E166" s="107" t="s">
        <v>50</v>
      </c>
      <c r="F166" s="113">
        <v>180</v>
      </c>
      <c r="G166" s="113">
        <v>0.9</v>
      </c>
      <c r="H166" s="113">
        <v>0.18</v>
      </c>
      <c r="I166" s="113">
        <v>18.18</v>
      </c>
      <c r="J166" s="113">
        <v>77.400000000000006</v>
      </c>
      <c r="K166" s="96">
        <v>331</v>
      </c>
      <c r="L166" s="41"/>
    </row>
    <row r="167" spans="1:12" ht="15" x14ac:dyDescent="0.25">
      <c r="A167" s="23"/>
      <c r="B167" s="15"/>
      <c r="C167" s="11"/>
      <c r="D167" s="7" t="s">
        <v>31</v>
      </c>
      <c r="E167" s="107" t="s">
        <v>75</v>
      </c>
      <c r="F167" s="113">
        <v>50</v>
      </c>
      <c r="G167" s="113">
        <v>3.75</v>
      </c>
      <c r="H167" s="113">
        <v>1.45</v>
      </c>
      <c r="I167" s="113">
        <v>25.7</v>
      </c>
      <c r="J167" s="113">
        <v>131</v>
      </c>
      <c r="K167" s="96">
        <v>402</v>
      </c>
      <c r="L167" s="41"/>
    </row>
    <row r="168" spans="1:12" ht="30" x14ac:dyDescent="0.25">
      <c r="A168" s="23"/>
      <c r="B168" s="15"/>
      <c r="C168" s="11"/>
      <c r="D168" s="7" t="s">
        <v>32</v>
      </c>
      <c r="E168" s="101" t="s">
        <v>68</v>
      </c>
      <c r="F168" s="113">
        <v>40</v>
      </c>
      <c r="G168" s="113">
        <v>2.65</v>
      </c>
      <c r="H168" s="113">
        <v>0.35</v>
      </c>
      <c r="I168" s="113">
        <v>16.96</v>
      </c>
      <c r="J168" s="113">
        <v>81.58</v>
      </c>
      <c r="K168" s="96">
        <v>2</v>
      </c>
      <c r="L168" s="41"/>
    </row>
    <row r="169" spans="1:12" ht="15" x14ac:dyDescent="0.25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4"/>
      <c r="B171" s="17"/>
      <c r="C171" s="8"/>
      <c r="D171" s="18" t="s">
        <v>33</v>
      </c>
      <c r="E171" s="9"/>
      <c r="F171" s="19">
        <v>790</v>
      </c>
      <c r="G171" s="19">
        <f>SUM(G163:G170)</f>
        <v>26.939999999999994</v>
      </c>
      <c r="H171" s="19">
        <f>SUM(H163:H170)</f>
        <v>25.78</v>
      </c>
      <c r="I171" s="19">
        <f>SUM(I163:I170)</f>
        <v>113.50999999999999</v>
      </c>
      <c r="J171" s="19">
        <f>SUM(J163:J170)</f>
        <v>816.92000000000007</v>
      </c>
      <c r="K171" s="25"/>
      <c r="L171" s="19">
        <v>152.38999999999999</v>
      </c>
    </row>
    <row r="172" spans="1:12" ht="15.75" thickBot="1" x14ac:dyDescent="0.25">
      <c r="A172" s="29">
        <f>A155</f>
        <v>2</v>
      </c>
      <c r="B172" s="30">
        <f>B155</f>
        <v>4</v>
      </c>
      <c r="C172" s="126" t="s">
        <v>4</v>
      </c>
      <c r="D172" s="127"/>
      <c r="E172" s="31"/>
      <c r="F172" s="32">
        <f>F162+F171</f>
        <v>1300</v>
      </c>
      <c r="G172" s="32">
        <f>G162+G171</f>
        <v>42.66</v>
      </c>
      <c r="H172" s="32">
        <f>H162+H171</f>
        <v>42.5</v>
      </c>
      <c r="I172" s="32">
        <f>I162+I171</f>
        <v>188.33999999999997</v>
      </c>
      <c r="J172" s="32">
        <f>J162+J171</f>
        <v>1359.97</v>
      </c>
      <c r="K172" s="32"/>
      <c r="L172" s="32">
        <f>L162+L171</f>
        <v>254.01999999999998</v>
      </c>
    </row>
    <row r="173" spans="1:12" ht="15" x14ac:dyDescent="0.25">
      <c r="A173" s="20">
        <v>2</v>
      </c>
      <c r="B173" s="21">
        <v>5</v>
      </c>
      <c r="C173" s="22" t="s">
        <v>20</v>
      </c>
      <c r="D173" s="5" t="s">
        <v>21</v>
      </c>
      <c r="E173" s="104" t="s">
        <v>76</v>
      </c>
      <c r="F173" s="105">
        <v>160</v>
      </c>
      <c r="G173" s="106">
        <v>5.2</v>
      </c>
      <c r="H173" s="106">
        <v>7.1</v>
      </c>
      <c r="I173" s="106">
        <v>26.7</v>
      </c>
      <c r="J173" s="105">
        <v>224</v>
      </c>
      <c r="K173" s="99">
        <v>187</v>
      </c>
      <c r="L173" s="39"/>
    </row>
    <row r="174" spans="1:12" ht="15" x14ac:dyDescent="0.25">
      <c r="A174" s="23"/>
      <c r="B174" s="15"/>
      <c r="C174" s="11"/>
      <c r="D174" s="7" t="s">
        <v>22</v>
      </c>
      <c r="E174" s="107" t="s">
        <v>77</v>
      </c>
      <c r="F174" s="106">
        <v>180</v>
      </c>
      <c r="G174" s="106">
        <v>0.2</v>
      </c>
      <c r="H174" s="106">
        <v>0</v>
      </c>
      <c r="I174" s="106">
        <v>14.7</v>
      </c>
      <c r="J174" s="106">
        <v>58.3</v>
      </c>
      <c r="K174" s="98">
        <v>431</v>
      </c>
      <c r="L174" s="41"/>
    </row>
    <row r="175" spans="1:12" ht="15.75" thickBot="1" x14ac:dyDescent="0.3">
      <c r="A175" s="23"/>
      <c r="B175" s="15"/>
      <c r="C175" s="11"/>
      <c r="D175" s="7"/>
      <c r="E175" s="107" t="s">
        <v>78</v>
      </c>
      <c r="F175" s="106">
        <v>40</v>
      </c>
      <c r="G175" s="106">
        <v>7.33</v>
      </c>
      <c r="H175" s="106">
        <v>5.2</v>
      </c>
      <c r="I175" s="106">
        <v>7.2</v>
      </c>
      <c r="J175" s="106">
        <v>102.5</v>
      </c>
      <c r="K175" s="98">
        <v>3</v>
      </c>
      <c r="L175" s="41"/>
    </row>
    <row r="176" spans="1:12" ht="30.75" thickBot="1" x14ac:dyDescent="0.3">
      <c r="A176" s="23"/>
      <c r="B176" s="15"/>
      <c r="C176" s="11"/>
      <c r="D176" s="109" t="s">
        <v>23</v>
      </c>
      <c r="E176" s="101" t="s">
        <v>79</v>
      </c>
      <c r="F176" s="106">
        <v>25</v>
      </c>
      <c r="G176" s="106">
        <v>1.57</v>
      </c>
      <c r="H176" s="106">
        <v>0.61</v>
      </c>
      <c r="I176" s="106">
        <v>14.87</v>
      </c>
      <c r="J176" s="106">
        <v>87.92</v>
      </c>
      <c r="K176" s="99">
        <v>2</v>
      </c>
      <c r="L176" s="41"/>
    </row>
    <row r="177" spans="1:12" ht="15.75" thickBot="1" x14ac:dyDescent="0.3">
      <c r="A177" s="23"/>
      <c r="B177" s="15"/>
      <c r="C177" s="11"/>
      <c r="D177" s="110" t="s">
        <v>127</v>
      </c>
      <c r="E177" s="104" t="s">
        <v>61</v>
      </c>
      <c r="F177" s="105">
        <v>125</v>
      </c>
      <c r="G177" s="105">
        <v>3.13</v>
      </c>
      <c r="H177" s="105">
        <v>0.2</v>
      </c>
      <c r="I177" s="111">
        <v>5.64</v>
      </c>
      <c r="J177" s="105">
        <v>70.64</v>
      </c>
      <c r="K177" s="100">
        <v>8</v>
      </c>
      <c r="L177" s="41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17">
        <f>SUM(F173:F179)</f>
        <v>530</v>
      </c>
      <c r="G180" s="19">
        <f t="shared" ref="G180:J180" si="55">SUM(G173:G179)</f>
        <v>17.43</v>
      </c>
      <c r="H180" s="19">
        <f t="shared" si="55"/>
        <v>13.11</v>
      </c>
      <c r="I180" s="19">
        <f t="shared" si="55"/>
        <v>69.11</v>
      </c>
      <c r="J180" s="19">
        <f t="shared" si="55"/>
        <v>543.36</v>
      </c>
      <c r="K180" s="25"/>
      <c r="L180" s="19">
        <v>101.63</v>
      </c>
    </row>
    <row r="181" spans="1:12" ht="15" x14ac:dyDescent="0.25">
      <c r="A181" s="26">
        <f>A173</f>
        <v>2</v>
      </c>
      <c r="B181" s="13">
        <f>B173</f>
        <v>5</v>
      </c>
      <c r="C181" s="10" t="s">
        <v>25</v>
      </c>
      <c r="D181" s="8" t="s">
        <v>26</v>
      </c>
      <c r="E181" s="112" t="s">
        <v>45</v>
      </c>
      <c r="F181" s="113">
        <v>60</v>
      </c>
      <c r="G181" s="113">
        <v>0.86</v>
      </c>
      <c r="H181" s="106">
        <v>6.1</v>
      </c>
      <c r="I181" s="114">
        <v>5.64</v>
      </c>
      <c r="J181" s="113">
        <v>77.53</v>
      </c>
      <c r="K181" s="103">
        <v>41</v>
      </c>
      <c r="L181" s="41"/>
    </row>
    <row r="182" spans="1:12" ht="15" x14ac:dyDescent="0.25">
      <c r="A182" s="23"/>
      <c r="B182" s="15"/>
      <c r="C182" s="11"/>
      <c r="D182" s="7" t="s">
        <v>27</v>
      </c>
      <c r="E182" s="107" t="s">
        <v>80</v>
      </c>
      <c r="F182" s="116" t="s">
        <v>81</v>
      </c>
      <c r="G182" s="113">
        <v>2.75</v>
      </c>
      <c r="H182" s="113">
        <v>5.6</v>
      </c>
      <c r="I182" s="113">
        <v>16.7</v>
      </c>
      <c r="J182" s="113">
        <v>189.3</v>
      </c>
      <c r="K182" s="102">
        <v>57</v>
      </c>
      <c r="L182" s="41"/>
    </row>
    <row r="183" spans="1:12" ht="15" x14ac:dyDescent="0.25">
      <c r="A183" s="23"/>
      <c r="B183" s="15"/>
      <c r="C183" s="11"/>
      <c r="D183" s="7" t="s">
        <v>28</v>
      </c>
      <c r="E183" s="107" t="s">
        <v>82</v>
      </c>
      <c r="F183" s="116" t="s">
        <v>83</v>
      </c>
      <c r="G183" s="113">
        <v>11.41</v>
      </c>
      <c r="H183" s="113">
        <v>7.48</v>
      </c>
      <c r="I183" s="113">
        <v>5</v>
      </c>
      <c r="J183" s="113">
        <v>118.11</v>
      </c>
      <c r="K183" s="102">
        <v>304</v>
      </c>
      <c r="L183" s="41"/>
    </row>
    <row r="184" spans="1:12" ht="15" x14ac:dyDescent="0.25">
      <c r="A184" s="23"/>
      <c r="B184" s="15"/>
      <c r="C184" s="11"/>
      <c r="D184" s="7" t="s">
        <v>29</v>
      </c>
      <c r="E184" s="107" t="s">
        <v>49</v>
      </c>
      <c r="F184" s="118" t="s">
        <v>84</v>
      </c>
      <c r="G184" s="113">
        <v>7.72</v>
      </c>
      <c r="H184" s="113">
        <v>6.4</v>
      </c>
      <c r="I184" s="113">
        <v>36.979999999999997</v>
      </c>
      <c r="J184" s="113">
        <v>206</v>
      </c>
      <c r="K184" s="102">
        <v>401</v>
      </c>
      <c r="L184" s="41"/>
    </row>
    <row r="185" spans="1:12" ht="15" x14ac:dyDescent="0.25">
      <c r="A185" s="23"/>
      <c r="B185" s="15"/>
      <c r="C185" s="11"/>
      <c r="D185" s="7" t="s">
        <v>42</v>
      </c>
      <c r="E185" s="107" t="s">
        <v>85</v>
      </c>
      <c r="F185" s="113">
        <v>180</v>
      </c>
      <c r="G185" s="113">
        <v>0.28999999999999998</v>
      </c>
      <c r="H185" s="113">
        <v>0.13</v>
      </c>
      <c r="I185" s="113">
        <v>19</v>
      </c>
      <c r="J185" s="113">
        <v>79.47</v>
      </c>
      <c r="K185" s="102">
        <v>1</v>
      </c>
      <c r="L185" s="41"/>
    </row>
    <row r="186" spans="1:12" ht="30" x14ac:dyDescent="0.25">
      <c r="A186" s="23"/>
      <c r="B186" s="15"/>
      <c r="C186" s="11"/>
      <c r="D186" s="7" t="s">
        <v>32</v>
      </c>
      <c r="E186" s="101" t="s">
        <v>68</v>
      </c>
      <c r="F186" s="113">
        <v>40</v>
      </c>
      <c r="G186" s="113">
        <v>2.65</v>
      </c>
      <c r="H186" s="113">
        <v>0.35</v>
      </c>
      <c r="I186" s="113">
        <v>16.96</v>
      </c>
      <c r="J186" s="113">
        <v>81.58</v>
      </c>
      <c r="K186" s="102">
        <v>2</v>
      </c>
      <c r="L186" s="41"/>
    </row>
    <row r="187" spans="1:12" ht="30" x14ac:dyDescent="0.25">
      <c r="A187" s="23"/>
      <c r="B187" s="15"/>
      <c r="C187" s="11"/>
      <c r="D187" s="7" t="s">
        <v>31</v>
      </c>
      <c r="E187" s="101" t="s">
        <v>67</v>
      </c>
      <c r="F187" s="113">
        <v>20</v>
      </c>
      <c r="G187" s="113">
        <v>1.25</v>
      </c>
      <c r="H187" s="113">
        <v>0.49</v>
      </c>
      <c r="I187" s="113">
        <v>8.57</v>
      </c>
      <c r="J187" s="113">
        <v>70.33</v>
      </c>
      <c r="K187" s="42"/>
      <c r="L187" s="41"/>
    </row>
    <row r="188" spans="1:12" ht="15" x14ac:dyDescent="0.25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4"/>
      <c r="B190" s="17"/>
      <c r="C190" s="8"/>
      <c r="D190" s="18" t="s">
        <v>33</v>
      </c>
      <c r="E190" s="9"/>
      <c r="F190" s="19">
        <v>760</v>
      </c>
      <c r="G190" s="19">
        <f t="shared" ref="G190:J190" si="56">SUM(G181:G189)</f>
        <v>26.929999999999996</v>
      </c>
      <c r="H190" s="19">
        <f t="shared" si="56"/>
        <v>26.549999999999997</v>
      </c>
      <c r="I190" s="19">
        <f t="shared" si="56"/>
        <v>108.85</v>
      </c>
      <c r="J190" s="19">
        <f t="shared" si="56"/>
        <v>822.32000000000016</v>
      </c>
      <c r="K190" s="25"/>
      <c r="L190" s="19">
        <v>152.38999999999999</v>
      </c>
    </row>
    <row r="191" spans="1:12" ht="15.75" thickBot="1" x14ac:dyDescent="0.25">
      <c r="A191" s="29">
        <f>A173</f>
        <v>2</v>
      </c>
      <c r="B191" s="30">
        <f>B173</f>
        <v>5</v>
      </c>
      <c r="C191" s="126" t="s">
        <v>4</v>
      </c>
      <c r="D191" s="127"/>
      <c r="E191" s="31"/>
      <c r="F191" s="32">
        <f>F180+F190</f>
        <v>1290</v>
      </c>
      <c r="G191" s="32">
        <f t="shared" ref="G191" si="57">G180+G190</f>
        <v>44.36</v>
      </c>
      <c r="H191" s="32">
        <f t="shared" ref="H191" si="58">H180+H190</f>
        <v>39.659999999999997</v>
      </c>
      <c r="I191" s="32">
        <f t="shared" ref="I191" si="59">I180+I190</f>
        <v>177.95999999999998</v>
      </c>
      <c r="J191" s="32">
        <f t="shared" ref="J191:L191" si="60">J180+J190</f>
        <v>1365.6800000000003</v>
      </c>
      <c r="K191" s="32"/>
      <c r="L191" s="32">
        <f t="shared" si="60"/>
        <v>254.01999999999998</v>
      </c>
    </row>
    <row r="192" spans="1:12" x14ac:dyDescent="0.2">
      <c r="A192" s="27"/>
      <c r="B192" s="28"/>
      <c r="C192" s="128" t="s">
        <v>5</v>
      </c>
      <c r="D192" s="128"/>
      <c r="E192" s="128"/>
      <c r="F192" s="34">
        <f>(F24+F43+F60+F79+F97+F116+F135+F154+F172+F191)/(IF(F24=0,0,1)+IF(F43=0,0,1)+IF(F60=0,0,1)+IF(F79=0,0,1)+IF(F97=0,0,1)+IF(F116=0,0,1)+IF(F135=0,0,1)+IF(F154=0,0,1)+IF(F172=0,0,1)+IF(F191=0,0,1))</f>
        <v>1287</v>
      </c>
      <c r="G192" s="34">
        <f>(G24+G43+G60+G79+G97+G116+G135+G154+G172+G191)/(IF(G24=0,0,1)+IF(G43=0,0,1)+IF(G60=0,0,1)+IF(G79=0,0,1)+IF(G97=0,0,1)+IF(G116=0,0,1)+IF(G135=0,0,1)+IF(G154=0,0,1)+IF(G172=0,0,1)+IF(G191=0,0,1))</f>
        <v>43.85</v>
      </c>
      <c r="H192" s="34">
        <f>(H24+H43+H60+H79+H97+H116+H135+H154+H172+H191)/(IF(H24=0,0,1)+IF(H43=0,0,1)+IF(H60=0,0,1)+IF(H79=0,0,1)+IF(H97=0,0,1)+IF(H116=0,0,1)+IF(H135=0,0,1)+IF(H154=0,0,1)+IF(H172=0,0,1)+IF(H191=0,0,1))</f>
        <v>44.31</v>
      </c>
      <c r="I192" s="34">
        <f>(I24+I43+I60+I79+I97+I116+I135+I154+I172+I191)/(IF(I24=0,0,1)+IF(I43=0,0,1)+IF(I60=0,0,1)+IF(I79=0,0,1)+IF(I97=0,0,1)+IF(I116=0,0,1)+IF(I135=0,0,1)+IF(I154=0,0,1)+IF(I172=0,0,1)+IF(I191=0,0,1))</f>
        <v>183.86500000000004</v>
      </c>
      <c r="J192" s="34">
        <f>(J24+J43+J60+J79+J97+J116+J135+J154+J172+J191)/(IF(J24=0,0,1)+IF(J43=0,0,1)+IF(J60=0,0,1)+IF(J79=0,0,1)+IF(J97=0,0,1)+IF(J116=0,0,1)+IF(J135=0,0,1)+IF(J154=0,0,1)+IF(J172=0,0,1)+IF(J191=0,0,1))</f>
        <v>1385.9356</v>
      </c>
      <c r="K192" s="34"/>
      <c r="L192" s="34">
        <f>(L24+L43+L60+L79+L97+L116+L135+L154+L172+L191)/(IF(L24=0,0,1)+IF(L43=0,0,1)+IF(L60=0,0,1)+IF(L79=0,0,1)+IF(L97=0,0,1)+IF(L116=0,0,1)+IF(L135=0,0,1)+IF(L154=0,0,1)+IF(L172=0,0,1)+IF(L191=0,0,1))</f>
        <v>254.01999999999998</v>
      </c>
    </row>
  </sheetData>
  <mergeCells count="14">
    <mergeCell ref="C1:E1"/>
    <mergeCell ref="H1:K1"/>
    <mergeCell ref="H2:K2"/>
    <mergeCell ref="C43:D43"/>
    <mergeCell ref="C60:D60"/>
    <mergeCell ref="C79:D79"/>
    <mergeCell ref="C97:D97"/>
    <mergeCell ref="C24:D24"/>
    <mergeCell ref="C192:E192"/>
    <mergeCell ref="C191:D191"/>
    <mergeCell ref="C116:D116"/>
    <mergeCell ref="C135:D135"/>
    <mergeCell ref="C154:D154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2025-01-31T16:48:23Z</dcterms:modified>
</cp:coreProperties>
</file>